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supdecomtp-my.sharepoint.com/personal/y_malsagne_mbs-education_com/Documents/Tablons/PUBLIES/"/>
    </mc:Choice>
  </mc:AlternateContent>
  <xr:revisionPtr revIDLastSave="5035" documentId="11_F25DC773A252ABDACC104846A19F70AC5ADE58EE" xr6:coauthVersionLast="47" xr6:coauthVersionMax="47" xr10:uidLastSave="{09D52288-5ECE-4C5E-9A86-400E71EE1A9C}"/>
  <workbookProtection workbookAlgorithmName="SHA-512" workbookHashValue="rxr8Oq3LAqO+drhBS3OIg9JjwEqgwDG0cHtcdS8gS5wA81vVjgKd/WvElRBuYQTK2JihXCAzx323b/3baeymSA==" workbookSaltValue="Cb/wpoPKfYxeryfX0gY2+A==" workbookSpinCount="100000" lockStructure="1"/>
  <bookViews>
    <workbookView xWindow="-108" yWindow="-108" windowWidth="23256" windowHeight="12456" xr2:uid="{00000000-000D-0000-FFFF-FFFF00000000}"/>
  </bookViews>
  <sheets>
    <sheet name="Accueil" sheetId="2" r:id="rId1"/>
    <sheet name="Formules" sheetId="3" r:id="rId2"/>
    <sheet name="Base de données" sheetId="15" r:id="rId3"/>
    <sheet name="Exercices" sheetId="14" r:id="rId4"/>
  </sheets>
  <definedNames>
    <definedName name="_xlnm._FilterDatabase" localSheetId="2" hidden="1">'Base de données'!$A$1:$G$50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1" i="14" l="1"/>
  <c r="D42" i="14"/>
  <c r="D40" i="14"/>
  <c r="D15" i="14" l="1"/>
  <c r="D16" i="14"/>
  <c r="D14" i="14"/>
  <c r="L12" i="15"/>
  <c r="M12" i="15"/>
  <c r="N12" i="15"/>
  <c r="O12" i="15"/>
  <c r="P12" i="15"/>
  <c r="Q12" i="15"/>
  <c r="R12" i="15"/>
  <c r="S12" i="15"/>
  <c r="D27" i="14" s="1"/>
  <c r="T12" i="15"/>
  <c r="D28" i="14" s="1"/>
  <c r="U12" i="15"/>
  <c r="D29" i="14" s="1"/>
  <c r="V12" i="15"/>
  <c r="K12" i="15"/>
</calcChain>
</file>

<file path=xl/sharedStrings.xml><?xml version="1.0" encoding="utf-8"?>
<sst xmlns="http://schemas.openxmlformats.org/spreadsheetml/2006/main" count="410" uniqueCount="232">
  <si>
    <t>En aucun cas, il ne s'agit de données réelles et/ou confidentielles.</t>
  </si>
  <si>
    <t>Je vous remercie pour votre compréhension.</t>
  </si>
  <si>
    <t>1)</t>
  </si>
  <si>
    <t>2)</t>
  </si>
  <si>
    <t>3)</t>
  </si>
  <si>
    <r>
      <rPr>
        <b/>
        <sz val="14"/>
        <color rgb="FFFF0000"/>
        <rFont val="Calibri"/>
        <family val="2"/>
        <scheme val="minor"/>
      </rPr>
      <t>DISCLAIMER</t>
    </r>
    <r>
      <rPr>
        <sz val="14"/>
        <color theme="1"/>
        <rFont val="Calibri"/>
        <family val="2"/>
        <scheme val="minor"/>
      </rPr>
      <t xml:space="preserve"> : les bases de données sont générées à partir d'une IA (</t>
    </r>
    <r>
      <rPr>
        <i/>
        <sz val="12"/>
        <color theme="1"/>
        <rFont val="Calibri"/>
        <family val="2"/>
        <scheme val="minor"/>
      </rPr>
      <t>Microsoft Copilot</t>
    </r>
    <r>
      <rPr>
        <sz val="14"/>
        <color theme="1"/>
        <rFont val="Calibri"/>
        <family val="2"/>
        <scheme val="minor"/>
      </rPr>
      <t>)</t>
    </r>
  </si>
  <si>
    <t>Ce fichier est donc un fichier de travail permettant la compréhension et l'usage de formules.</t>
  </si>
  <si>
    <r>
      <t>L'onglet</t>
    </r>
    <r>
      <rPr>
        <b/>
        <sz val="14"/>
        <color theme="1"/>
        <rFont val="Calibri"/>
        <family val="2"/>
        <scheme val="minor"/>
      </rPr>
      <t xml:space="preserve"> "</t>
    </r>
    <r>
      <rPr>
        <b/>
        <sz val="14"/>
        <color theme="5"/>
        <rFont val="Calibri"/>
        <family val="2"/>
        <scheme val="minor"/>
      </rPr>
      <t>Formules</t>
    </r>
    <r>
      <rPr>
        <b/>
        <sz val="14"/>
        <color theme="1"/>
        <rFont val="Calibri"/>
        <family val="2"/>
        <scheme val="minor"/>
      </rPr>
      <t>"</t>
    </r>
    <r>
      <rPr>
        <sz val="14"/>
        <color theme="1"/>
        <rFont val="Calibri"/>
        <family val="2"/>
        <scheme val="minor"/>
      </rPr>
      <t xml:space="preserve"> recense les principales formules des exercices</t>
    </r>
  </si>
  <si>
    <t>Matricule</t>
  </si>
  <si>
    <t>Nom</t>
  </si>
  <si>
    <t>Prénom</t>
  </si>
  <si>
    <t>Sexe</t>
  </si>
  <si>
    <t>Service</t>
  </si>
  <si>
    <t>F</t>
  </si>
  <si>
    <t>CDD</t>
  </si>
  <si>
    <t>CDI</t>
  </si>
  <si>
    <t>H</t>
  </si>
  <si>
    <t>Antoine</t>
  </si>
  <si>
    <t>Luc</t>
  </si>
  <si>
    <t>RH</t>
  </si>
  <si>
    <t>FORMULES</t>
  </si>
  <si>
    <t>DESCRIPTIONS</t>
  </si>
  <si>
    <t>4)</t>
  </si>
  <si>
    <t>USAGES</t>
  </si>
  <si>
    <t>Contrat</t>
  </si>
  <si>
    <t>Date_entrée</t>
  </si>
  <si>
    <t>GPNP7</t>
  </si>
  <si>
    <t>Perret</t>
  </si>
  <si>
    <t>Agnès</t>
  </si>
  <si>
    <t>Stage</t>
  </si>
  <si>
    <t>Commerciaux</t>
  </si>
  <si>
    <t>DKKLE</t>
  </si>
  <si>
    <t>Baron</t>
  </si>
  <si>
    <t>Danielle</t>
  </si>
  <si>
    <t>Alternant</t>
  </si>
  <si>
    <t>Marketing</t>
  </si>
  <si>
    <t>X43EK</t>
  </si>
  <si>
    <t>Aubry</t>
  </si>
  <si>
    <t>Georges</t>
  </si>
  <si>
    <t>IDCZB</t>
  </si>
  <si>
    <t>Pages</t>
  </si>
  <si>
    <t>Emmanuel</t>
  </si>
  <si>
    <t>WVLRU</t>
  </si>
  <si>
    <t>Brunet</t>
  </si>
  <si>
    <t>Charles</t>
  </si>
  <si>
    <t>Informatique</t>
  </si>
  <si>
    <t>I3SPC</t>
  </si>
  <si>
    <t>Boulanger</t>
  </si>
  <si>
    <t>Martine</t>
  </si>
  <si>
    <t>H1WN8</t>
  </si>
  <si>
    <t>Colas</t>
  </si>
  <si>
    <t>Claudine</t>
  </si>
  <si>
    <t>Logistique</t>
  </si>
  <si>
    <t>61344</t>
  </si>
  <si>
    <t>De Oliveira</t>
  </si>
  <si>
    <t>Benoît</t>
  </si>
  <si>
    <t>JHHFN</t>
  </si>
  <si>
    <t>Pichon</t>
  </si>
  <si>
    <t>Rémy</t>
  </si>
  <si>
    <t>7SPGI</t>
  </si>
  <si>
    <t>Rossi</t>
  </si>
  <si>
    <t>René</t>
  </si>
  <si>
    <t>E3HIK</t>
  </si>
  <si>
    <t>Marin</t>
  </si>
  <si>
    <t>Éric</t>
  </si>
  <si>
    <t>LPLFA</t>
  </si>
  <si>
    <t>Étienne</t>
  </si>
  <si>
    <t>ZDPI3</t>
  </si>
  <si>
    <t>Martin</t>
  </si>
  <si>
    <t>Jeannine</t>
  </si>
  <si>
    <t>1N0T3</t>
  </si>
  <si>
    <t>Lenoir</t>
  </si>
  <si>
    <t>Benjamin</t>
  </si>
  <si>
    <t>Achat</t>
  </si>
  <si>
    <t>Y1YI7</t>
  </si>
  <si>
    <t>Roussel</t>
  </si>
  <si>
    <t>Monique</t>
  </si>
  <si>
    <t>AQ2RR</t>
  </si>
  <si>
    <t>Noémi</t>
  </si>
  <si>
    <t>U3BKH</t>
  </si>
  <si>
    <t>Chevalier</t>
  </si>
  <si>
    <t>Roland</t>
  </si>
  <si>
    <t>JU3RW</t>
  </si>
  <si>
    <t>Dijoux</t>
  </si>
  <si>
    <t>Laurent</t>
  </si>
  <si>
    <t>HLXBT</t>
  </si>
  <si>
    <t>Gautier</t>
  </si>
  <si>
    <t>XLFAU</t>
  </si>
  <si>
    <t>Laine</t>
  </si>
  <si>
    <t>Marine</t>
  </si>
  <si>
    <t>NAMYB</t>
  </si>
  <si>
    <t>Da Costa</t>
  </si>
  <si>
    <t>Maggie</t>
  </si>
  <si>
    <t>K1I44</t>
  </si>
  <si>
    <t>Neveu</t>
  </si>
  <si>
    <t>Geneviève</t>
  </si>
  <si>
    <t>Finance</t>
  </si>
  <si>
    <t>GERRB</t>
  </si>
  <si>
    <t>Fontaine</t>
  </si>
  <si>
    <t>Arthur</t>
  </si>
  <si>
    <t>6ZPJJ</t>
  </si>
  <si>
    <t>Adrienne</t>
  </si>
  <si>
    <t>QXZRZ</t>
  </si>
  <si>
    <t>Mallet</t>
  </si>
  <si>
    <t>William</t>
  </si>
  <si>
    <t>1RDZB</t>
  </si>
  <si>
    <t>Camus</t>
  </si>
  <si>
    <t>Thierry</t>
  </si>
  <si>
    <t>CUQ5O</t>
  </si>
  <si>
    <t>Christiane</t>
  </si>
  <si>
    <t>2TAA0</t>
  </si>
  <si>
    <t>Turpin</t>
  </si>
  <si>
    <t>827HN</t>
  </si>
  <si>
    <t>Gilbert</t>
  </si>
  <si>
    <t>H0PF6</t>
  </si>
  <si>
    <t>Allain</t>
  </si>
  <si>
    <t>Émilie</t>
  </si>
  <si>
    <t>PRNMM</t>
  </si>
  <si>
    <t>Renard</t>
  </si>
  <si>
    <t>Olivier</t>
  </si>
  <si>
    <t>NYNY1</t>
  </si>
  <si>
    <t>Alexandre</t>
  </si>
  <si>
    <t>Hortense</t>
  </si>
  <si>
    <t>2UDL1</t>
  </si>
  <si>
    <t>Lebreton</t>
  </si>
  <si>
    <t>Zacharie</t>
  </si>
  <si>
    <t>GLXU4</t>
  </si>
  <si>
    <t>Camille</t>
  </si>
  <si>
    <t>OUDA7</t>
  </si>
  <si>
    <t>Lagarde</t>
  </si>
  <si>
    <t>Michel</t>
  </si>
  <si>
    <t>ACN0J</t>
  </si>
  <si>
    <t>Mathieu</t>
  </si>
  <si>
    <t>Élisabeth</t>
  </si>
  <si>
    <t>JF4II</t>
  </si>
  <si>
    <t>Normand</t>
  </si>
  <si>
    <t>Éléonore</t>
  </si>
  <si>
    <t>O4PZL</t>
  </si>
  <si>
    <t>Hardy</t>
  </si>
  <si>
    <t>Noël</t>
  </si>
  <si>
    <t>7UCEM</t>
  </si>
  <si>
    <t>Henri</t>
  </si>
  <si>
    <t>68AQ6</t>
  </si>
  <si>
    <t>Bertrand</t>
  </si>
  <si>
    <t>Y670G</t>
  </si>
  <si>
    <t>Fleury</t>
  </si>
  <si>
    <t>YKW71</t>
  </si>
  <si>
    <t>David</t>
  </si>
  <si>
    <t>3WW5L</t>
  </si>
  <si>
    <t>Bigot</t>
  </si>
  <si>
    <t>Frédérique</t>
  </si>
  <si>
    <t>F8G14</t>
  </si>
  <si>
    <t>Descamps</t>
  </si>
  <si>
    <t>Grégoire</t>
  </si>
  <si>
    <t>3N0N9</t>
  </si>
  <si>
    <t>Masson</t>
  </si>
  <si>
    <t>Gérard</t>
  </si>
  <si>
    <t>DH91K</t>
  </si>
  <si>
    <t>Gallet</t>
  </si>
  <si>
    <t>Victoire</t>
  </si>
  <si>
    <t>JH4VZ</t>
  </si>
  <si>
    <t>Lemonnier</t>
  </si>
  <si>
    <t>Juliette</t>
  </si>
  <si>
    <t>TY6IH</t>
  </si>
  <si>
    <t>Da Silva</t>
  </si>
  <si>
    <t>Xavier</t>
  </si>
  <si>
    <t>IC5XE</t>
  </si>
  <si>
    <t>Germain</t>
  </si>
  <si>
    <t>Margot</t>
  </si>
  <si>
    <r>
      <t>L'onglet</t>
    </r>
    <r>
      <rPr>
        <b/>
        <sz val="14"/>
        <color theme="1"/>
        <rFont val="Calibri"/>
        <family val="2"/>
        <scheme val="minor"/>
      </rPr>
      <t xml:space="preserve"> "</t>
    </r>
    <r>
      <rPr>
        <b/>
        <sz val="14"/>
        <color theme="9"/>
        <rFont val="Calibri"/>
        <family val="2"/>
        <scheme val="minor"/>
      </rPr>
      <t>Accueil</t>
    </r>
    <r>
      <rPr>
        <b/>
        <sz val="14"/>
        <color theme="1"/>
        <rFont val="Calibri"/>
        <family val="2"/>
        <scheme val="minor"/>
      </rPr>
      <t>"</t>
    </r>
    <r>
      <rPr>
        <sz val="14"/>
        <color theme="1"/>
        <rFont val="Calibri"/>
        <family val="2"/>
        <scheme val="minor"/>
      </rPr>
      <t xml:space="preserve"> sert de page de présentation </t>
    </r>
  </si>
  <si>
    <t>Le fichier se compose de 4 onglets :</t>
  </si>
  <si>
    <t>EXERCICES A REALISER AVEC DES FORMULES - HORS TCD</t>
  </si>
  <si>
    <t>* l'intérêt de réaliser ces exercices avec des formules, est de vous faire travailler les mécanismes d'Excel. Notamment l'usage et l'importance des $</t>
  </si>
  <si>
    <t xml:space="preserve">FORMULE : </t>
  </si>
  <si>
    <r>
      <t>L'onglet</t>
    </r>
    <r>
      <rPr>
        <b/>
        <sz val="14"/>
        <color theme="1"/>
        <rFont val="Calibri"/>
        <family val="2"/>
        <scheme val="minor"/>
      </rPr>
      <t xml:space="preserve"> "</t>
    </r>
    <r>
      <rPr>
        <b/>
        <sz val="14"/>
        <color theme="4"/>
        <rFont val="Calibri"/>
        <family val="2"/>
        <scheme val="minor"/>
      </rPr>
      <t>Exercices</t>
    </r>
    <r>
      <rPr>
        <b/>
        <sz val="14"/>
        <color theme="1"/>
        <rFont val="Calibri"/>
        <family val="2"/>
        <scheme val="minor"/>
      </rPr>
      <t>"</t>
    </r>
    <r>
      <rPr>
        <sz val="14"/>
        <color theme="1"/>
        <rFont val="Calibri"/>
        <family val="2"/>
        <scheme val="minor"/>
      </rPr>
      <t xml:space="preserve"> est un emplacement pour répondre aux questions</t>
    </r>
  </si>
  <si>
    <r>
      <t>L'onglet</t>
    </r>
    <r>
      <rPr>
        <b/>
        <sz val="14"/>
        <color theme="1"/>
        <rFont val="Calibri"/>
        <family val="2"/>
        <scheme val="minor"/>
      </rPr>
      <t xml:space="preserve"> "</t>
    </r>
    <r>
      <rPr>
        <b/>
        <sz val="14"/>
        <color theme="4"/>
        <rFont val="Calibri"/>
        <family val="2"/>
        <scheme val="minor"/>
      </rPr>
      <t>Base de données</t>
    </r>
    <r>
      <rPr>
        <b/>
        <sz val="14"/>
        <color theme="1"/>
        <rFont val="Calibri"/>
        <family val="2"/>
        <scheme val="minor"/>
      </rPr>
      <t>"</t>
    </r>
    <r>
      <rPr>
        <sz val="14"/>
        <color theme="1"/>
        <rFont val="Calibri"/>
        <family val="2"/>
        <scheme val="minor"/>
      </rPr>
      <t xml:space="preserve"> contient une base de données ainsi que des exercices</t>
    </r>
  </si>
  <si>
    <t>🧮 Exercices</t>
  </si>
  <si>
    <t>x</t>
  </si>
  <si>
    <t>?</t>
  </si>
  <si>
    <r>
      <t>Matricule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(en votre possession)</t>
    </r>
  </si>
  <si>
    <r>
      <t>Contrat</t>
    </r>
    <r>
      <rPr>
        <sz val="11"/>
        <color rgb="FF002060"/>
        <rFont val="Calibri"/>
        <family val="2"/>
        <scheme val="minor"/>
      </rPr>
      <t xml:space="preserve"> (information que vous cherchez)</t>
    </r>
  </si>
  <si>
    <t>Cas de figure d'utilisation de la rechercheV :</t>
  </si>
  <si>
    <t>Utile pour chercher une information précise (par exemple un type de contrat) lorsque vous avez une liste de matricules</t>
  </si>
  <si>
    <t>Cas de figure d'utilisation de la rechercheH :</t>
  </si>
  <si>
    <r>
      <rPr>
        <b/>
        <sz val="11"/>
        <color theme="1"/>
        <rFont val="Calibri"/>
        <family val="2"/>
        <scheme val="minor"/>
      </rPr>
      <t xml:space="preserve">Mois concerné </t>
    </r>
    <r>
      <rPr>
        <sz val="11"/>
        <color rgb="FF002060"/>
        <rFont val="Calibri"/>
        <family val="2"/>
        <scheme val="minor"/>
      </rPr>
      <t>(celui que vous voulez chercher dans le budget)</t>
    </r>
  </si>
  <si>
    <r>
      <t>Bonjour et bienvenue sur le fichier d'exercices "</t>
    </r>
    <r>
      <rPr>
        <b/>
        <sz val="14"/>
        <rFont val="Calibri"/>
        <family val="2"/>
        <scheme val="minor"/>
      </rPr>
      <t xml:space="preserve">Recherche V_H_X </t>
    </r>
    <r>
      <rPr>
        <sz val="14"/>
        <color theme="1"/>
        <rFont val="Calibri"/>
        <family val="2"/>
        <scheme val="minor"/>
      </rPr>
      <t>"</t>
    </r>
  </si>
  <si>
    <r>
      <t>Toutes les formules ci-dessus seront illustrées dans l'onglet "</t>
    </r>
    <r>
      <rPr>
        <b/>
        <sz val="11"/>
        <color rgb="FF0070C0"/>
        <rFont val="Calibri"/>
        <family val="2"/>
        <scheme val="minor"/>
      </rPr>
      <t>Exercices</t>
    </r>
    <r>
      <rPr>
        <sz val="11"/>
        <color theme="1"/>
        <rFont val="Calibri"/>
        <family val="2"/>
        <scheme val="minor"/>
      </rPr>
      <t>"</t>
    </r>
  </si>
  <si>
    <r>
      <t xml:space="preserve">Permet de rechercher une valeur </t>
    </r>
    <r>
      <rPr>
        <b/>
        <sz val="11"/>
        <color theme="1"/>
        <rFont val="Calibri"/>
        <family val="2"/>
        <scheme val="minor"/>
      </rPr>
      <t>V</t>
    </r>
    <r>
      <rPr>
        <sz val="11"/>
        <color theme="1"/>
        <rFont val="Calibri"/>
        <family val="2"/>
        <scheme val="minor"/>
      </rPr>
      <t>erticalement dans un tableau (</t>
    </r>
    <r>
      <rPr>
        <b/>
        <sz val="11"/>
        <color theme="1"/>
        <rFont val="Calibri"/>
        <family val="2"/>
        <scheme val="minor"/>
      </rPr>
      <t>uniquement de gauche à droite</t>
    </r>
    <r>
      <rPr>
        <sz val="11"/>
        <color theme="1"/>
        <rFont val="Calibri"/>
        <family val="2"/>
        <scheme val="minor"/>
      </rPr>
      <t>)</t>
    </r>
  </si>
  <si>
    <r>
      <t xml:space="preserve">Permet de rechercher une valeur </t>
    </r>
    <r>
      <rPr>
        <b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orizontalement dans un tableau (</t>
    </r>
    <r>
      <rPr>
        <b/>
        <sz val="11"/>
        <color theme="1"/>
        <rFont val="Calibri"/>
        <family val="2"/>
        <scheme val="minor"/>
      </rPr>
      <t>uniquement de haut en bas</t>
    </r>
    <r>
      <rPr>
        <sz val="11"/>
        <color theme="1"/>
        <rFont val="Calibri"/>
        <family val="2"/>
        <scheme val="minor"/>
      </rPr>
      <t>)</t>
    </r>
  </si>
  <si>
    <t>Quels sont les types de contrats des matricules suivants : 1N0T3 / 2UDL1 / IDCZB</t>
  </si>
  <si>
    <t>BUDGET 2025</t>
  </si>
  <si>
    <t>delta</t>
  </si>
  <si>
    <t>budget</t>
  </si>
  <si>
    <t>dépensé</t>
  </si>
  <si>
    <r>
      <t xml:space="preserve">Il est primordial de mettre des </t>
    </r>
    <r>
      <rPr>
        <b/>
        <i/>
        <sz val="11"/>
        <color rgb="FF00B050"/>
        <rFont val="Calibri"/>
        <family val="2"/>
        <scheme val="minor"/>
      </rPr>
      <t>$</t>
    </r>
    <r>
      <rPr>
        <i/>
        <sz val="11"/>
        <color rgb="FF00B050"/>
        <rFont val="Calibri"/>
        <family val="2"/>
        <scheme val="minor"/>
      </rPr>
      <t xml:space="preserve"> dans votre formule lorsque vous sélectionnez votre tableau !</t>
    </r>
  </si>
  <si>
    <t>Sinon, lorsque vous tirerez les formules, celui-ci se déplacera... Et faussera vos résultats</t>
  </si>
  <si>
    <t>=rechercheV</t>
  </si>
  <si>
    <t>=rechercheH</t>
  </si>
  <si>
    <t>Comme la rechercheV :</t>
  </si>
  <si>
    <r>
      <t xml:space="preserve">Vous devez impérativement mettre des </t>
    </r>
    <r>
      <rPr>
        <b/>
        <i/>
        <sz val="11"/>
        <color rgb="FF00B050"/>
        <rFont val="Calibri"/>
        <family val="2"/>
        <scheme val="minor"/>
      </rPr>
      <t>$</t>
    </r>
    <r>
      <rPr>
        <i/>
        <sz val="11"/>
        <color rgb="FF00B050"/>
        <rFont val="Calibri"/>
        <family val="2"/>
        <scheme val="minor"/>
      </rPr>
      <t xml:space="preserve"> dans votre formule lorsque sélectionnez votre tableau</t>
    </r>
  </si>
  <si>
    <t>Quel est le delta de septembre à novembre 2025 ?</t>
  </si>
  <si>
    <t>=rechercheX</t>
  </si>
  <si>
    <t>Ici dans la formule :</t>
  </si>
  <si>
    <t>Je demande de chercher ma valeur (02/04/2023)</t>
  </si>
  <si>
    <t>Dans la colonne E (Date_entrée)</t>
  </si>
  <si>
    <t>De me renvoyer le résultat trouvé dans la colonne A (Matricule)</t>
  </si>
  <si>
    <r>
      <rPr>
        <b/>
        <i/>
        <sz val="11"/>
        <color rgb="FFFF0000"/>
        <rFont val="Calibri"/>
        <family val="2"/>
        <scheme val="minor"/>
      </rPr>
      <t xml:space="preserve">*0 </t>
    </r>
    <r>
      <rPr>
        <i/>
        <sz val="10"/>
        <color theme="1"/>
        <rFont val="Calibri"/>
        <family val="2"/>
        <scheme val="minor"/>
      </rPr>
      <t xml:space="preserve">= on indique à la formule que l'on souhaite un résultat </t>
    </r>
    <r>
      <rPr>
        <b/>
        <i/>
        <sz val="10"/>
        <color theme="1"/>
        <rFont val="Calibri"/>
        <family val="2"/>
        <scheme val="minor"/>
      </rPr>
      <t xml:space="preserve">exact </t>
    </r>
    <r>
      <rPr>
        <i/>
        <sz val="10"/>
        <color theme="1"/>
        <rFont val="Calibri"/>
        <family val="2"/>
        <scheme val="minor"/>
      </rPr>
      <t xml:space="preserve">et </t>
    </r>
    <r>
      <rPr>
        <b/>
        <i/>
        <sz val="10"/>
        <color theme="1"/>
        <rFont val="Calibri"/>
        <family val="2"/>
        <scheme val="minor"/>
      </rPr>
      <t xml:space="preserve">non approximatif </t>
    </r>
    <r>
      <rPr>
        <i/>
        <sz val="10"/>
        <color theme="1"/>
        <rFont val="Calibri"/>
        <family val="2"/>
        <scheme val="minor"/>
      </rPr>
      <t>à notre demande. Ce "</t>
    </r>
    <r>
      <rPr>
        <b/>
        <i/>
        <sz val="10"/>
        <color rgb="FFFF0000"/>
        <rFont val="Calibri"/>
        <family val="2"/>
        <scheme val="minor"/>
      </rPr>
      <t>0</t>
    </r>
    <r>
      <rPr>
        <i/>
        <sz val="10"/>
        <color theme="1"/>
        <rFont val="Calibri"/>
        <family val="2"/>
        <scheme val="minor"/>
      </rPr>
      <t>" est primordial ! A indiquer systématiquement.</t>
    </r>
  </si>
  <si>
    <t xml:space="preserve">- </t>
  </si>
  <si>
    <t>Si la formule ne trouve rien, alors le "" = ne rien indiquer</t>
  </si>
  <si>
    <r>
      <rPr>
        <sz val="11"/>
        <color rgb="FFFF0000"/>
        <rFont val="Calibri"/>
        <family val="2"/>
        <scheme val="minor"/>
      </rPr>
      <t>;0</t>
    </r>
    <r>
      <rPr>
        <sz val="11"/>
        <color rgb="FF002060"/>
        <rFont val="Calibri"/>
        <family val="2"/>
        <scheme val="minor"/>
      </rPr>
      <t xml:space="preserve"> = car je veux un résultat exact et non approximatif</t>
    </r>
  </si>
  <si>
    <t>Je demande de chercher mon matricule</t>
  </si>
  <si>
    <t>Dans le tableau que j'ai sélectionné</t>
  </si>
  <si>
    <t>De sauter 6 colonnes entre ma colonne "matricule" et ma colonne "contrat"</t>
  </si>
  <si>
    <t>Je demande de chercher mon mois</t>
  </si>
  <si>
    <t>mois</t>
  </si>
  <si>
    <t>De sauter 4 lignes entre ma ligne "mois" et ma ligne "delta"</t>
  </si>
  <si>
    <t>La recherche X est pratique car:</t>
  </si>
  <si>
    <t>Je peux faire une recherche de droite à gauche (ce qui n'est pas le cas de la rechercheV)</t>
  </si>
  <si>
    <t>==&gt; nous avons bien cherché de la colonne E à A. La rechercheV ne permet de faire que de A à E mais pas E à A</t>
  </si>
  <si>
    <t>==&gt; il suffit seulement de sélectionner la colonne</t>
  </si>
  <si>
    <r>
      <t xml:space="preserve">L'importance des </t>
    </r>
    <r>
      <rPr>
        <b/>
        <i/>
        <sz val="11"/>
        <color rgb="FF00B050"/>
        <rFont val="Calibri"/>
        <family val="2"/>
        <scheme val="minor"/>
      </rPr>
      <t>$</t>
    </r>
    <r>
      <rPr>
        <i/>
        <sz val="11"/>
        <color rgb="FF00B050"/>
        <rFont val="Calibri"/>
        <family val="2"/>
        <scheme val="minor"/>
      </rPr>
      <t xml:space="preserve"> se fait également à la sélection des colonnes !</t>
    </r>
  </si>
  <si>
    <t>Quels sont les matricules des salariés rentrés le 02/04/2023 ; 19/03/2022 ;  20/05/2024 ?</t>
  </si>
  <si>
    <r>
      <rPr>
        <sz val="11"/>
        <color rgb="FFFF0000"/>
        <rFont val="Calibri"/>
        <family val="2"/>
        <scheme val="minor"/>
      </rPr>
      <t>;1</t>
    </r>
    <r>
      <rPr>
        <sz val="11"/>
        <color rgb="FF002060"/>
        <rFont val="Calibri"/>
        <family val="2"/>
        <scheme val="minor"/>
      </rPr>
      <t xml:space="preserve"> = car je veux qu'il me recherche ceci de la première ligne à la dernière ligne du tableau (de haut en bas)</t>
    </r>
  </si>
  <si>
    <t>Nous n'avons pas besoin de "compter" le nombre de ligne ou de colonne à sauter entre la valeur cherchée et le résultat cherché</t>
  </si>
  <si>
    <t>Utile pour chercher une information dans un budget car celui-ci est établi sur 12 mois (généralement de façon horizontale)</t>
  </si>
  <si>
    <t>A utiliser dans 99% des cas. 
En maitrisant la rechercheX, il est peu probable que vous repassiez à la rechercheV (car jugée plus rigide)</t>
  </si>
  <si>
    <r>
      <t xml:space="preserve">Le mode de correspondance : </t>
    </r>
    <r>
      <rPr>
        <b/>
        <i/>
        <sz val="10"/>
        <color theme="1"/>
        <rFont val="Calibri"/>
        <family val="2"/>
        <scheme val="minor"/>
      </rPr>
      <t>1</t>
    </r>
    <r>
      <rPr>
        <i/>
        <sz val="10"/>
        <color theme="1"/>
        <rFont val="Calibri"/>
        <family val="2"/>
        <scheme val="minor"/>
      </rPr>
      <t xml:space="preserve"> = chercher de haut en bas. </t>
    </r>
    <r>
      <rPr>
        <b/>
        <i/>
        <sz val="10"/>
        <color theme="1"/>
        <rFont val="Calibri"/>
        <family val="2"/>
        <scheme val="minor"/>
      </rPr>
      <t>-1</t>
    </r>
    <r>
      <rPr>
        <i/>
        <sz val="10"/>
        <color theme="1"/>
        <rFont val="Calibri"/>
        <family val="2"/>
        <scheme val="minor"/>
      </rPr>
      <t xml:space="preserve"> = chercher de bas en haut. Dans 99% des cas, utiliser le 1 (haut en bas)</t>
    </r>
  </si>
  <si>
    <r>
      <t>Budget prévu</t>
    </r>
    <r>
      <rPr>
        <sz val="11"/>
        <color rgb="FF002060"/>
        <rFont val="Calibri"/>
        <family val="2"/>
        <scheme val="minor"/>
      </rPr>
      <t xml:space="preserve"> (information que vous cherchez)</t>
    </r>
  </si>
  <si>
    <r>
      <rPr>
        <b/>
        <sz val="11"/>
        <color rgb="FF0070C0"/>
        <rFont val="Calibri"/>
        <family val="2"/>
        <scheme val="minor"/>
      </rPr>
      <t xml:space="preserve">=rechercheV </t>
    </r>
    <r>
      <rPr>
        <sz val="11"/>
        <color theme="1"/>
        <rFont val="Calibri"/>
        <family val="2"/>
        <scheme val="minor"/>
      </rPr>
      <t xml:space="preserve">(valeur cherchée ? ; dans quel tableau  ? ;  choisir le nombre de </t>
    </r>
    <r>
      <rPr>
        <b/>
        <sz val="11"/>
        <color rgb="FFFF0000"/>
        <rFont val="Calibri"/>
        <family val="2"/>
        <scheme val="minor"/>
      </rPr>
      <t>colonne</t>
    </r>
    <r>
      <rPr>
        <sz val="11"/>
        <color theme="1"/>
        <rFont val="Calibri"/>
        <family val="2"/>
        <scheme val="minor"/>
      </rPr>
      <t xml:space="preserve"> à sauter ; </t>
    </r>
    <r>
      <rPr>
        <b/>
        <sz val="12"/>
        <color rgb="FFFF0000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>)</t>
    </r>
  </si>
  <si>
    <r>
      <rPr>
        <b/>
        <sz val="11"/>
        <color rgb="FF0070C0"/>
        <rFont val="Calibri"/>
        <family val="2"/>
        <scheme val="minor"/>
      </rPr>
      <t xml:space="preserve">=rechercheH </t>
    </r>
    <r>
      <rPr>
        <sz val="11"/>
        <color theme="1"/>
        <rFont val="Calibri"/>
        <family val="2"/>
        <scheme val="minor"/>
      </rPr>
      <t xml:space="preserve">(valeur cherchée ? ; dans quel tableau  ? ;  choisir le nombre de </t>
    </r>
    <r>
      <rPr>
        <b/>
        <sz val="11"/>
        <color rgb="FFFF0000"/>
        <rFont val="Calibri"/>
        <family val="2"/>
        <scheme val="minor"/>
      </rPr>
      <t>ligne</t>
    </r>
    <r>
      <rPr>
        <sz val="11"/>
        <color theme="1"/>
        <rFont val="Calibri"/>
        <family val="2"/>
        <scheme val="minor"/>
      </rPr>
      <t xml:space="preserve"> à sauter ; </t>
    </r>
    <r>
      <rPr>
        <b/>
        <sz val="12"/>
        <color rgb="FFFF0000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>)</t>
    </r>
  </si>
  <si>
    <r>
      <rPr>
        <b/>
        <sz val="11"/>
        <color rgb="FF0070C0"/>
        <rFont val="Calibri"/>
        <family val="2"/>
        <scheme val="minor"/>
      </rPr>
      <t xml:space="preserve">=rechercheX </t>
    </r>
    <r>
      <rPr>
        <sz val="11"/>
        <color theme="1"/>
        <rFont val="Calibri"/>
        <family val="2"/>
        <scheme val="minor"/>
      </rPr>
      <t xml:space="preserve">(valeur cherchée ? ; dans quel colonne  ? ;  colonne renvoyée ; valeur si non trouvée ; </t>
    </r>
    <r>
      <rPr>
        <b/>
        <sz val="12"/>
        <color rgb="FFFF0000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; mode de correspondance)</t>
    </r>
  </si>
  <si>
    <t>Est version améliorée de la rechercheV car la X permet de chercher des données de droite à gauche (dans les deux sens) de notre colonne. 
Ce qui n'est pas le cas de la rechercheV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</si>
</sst>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4"/>
      <color theme="5"/>
      <name val="Calibri"/>
      <family val="2"/>
      <scheme val="minor"/>
    </font>
    <font>
      <b/>
      <sz val="14"/>
      <color theme="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9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color rgb="FFC0000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i/>
      <sz val="11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rgb="FF00B05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1"/>
      <color rgb="FF00206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1" fillId="3" borderId="2" xfId="0" applyFont="1" applyFill="1" applyBorder="1"/>
    <xf numFmtId="0" fontId="1" fillId="3" borderId="3" xfId="0" applyFont="1" applyFill="1" applyBorder="1"/>
    <xf numFmtId="0" fontId="1" fillId="3" borderId="4" xfId="0" applyFont="1" applyFill="1" applyBorder="1"/>
    <xf numFmtId="0" fontId="0" fillId="2" borderId="0" xfId="0" applyFill="1" applyAlignment="1">
      <alignment wrapText="1"/>
    </xf>
    <xf numFmtId="0" fontId="0" fillId="2" borderId="1" xfId="0" quotePrefix="1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0" fontId="0" fillId="2" borderId="0" xfId="0" applyFill="1" applyAlignment="1">
      <alignment horizontal="center" vertical="center"/>
    </xf>
    <xf numFmtId="0" fontId="0" fillId="4" borderId="0" xfId="0" applyFill="1"/>
    <xf numFmtId="0" fontId="16" fillId="4" borderId="0" xfId="0" applyFont="1" applyFill="1" applyAlignment="1">
      <alignment horizontal="center" wrapText="1"/>
    </xf>
    <xf numFmtId="0" fontId="8" fillId="2" borderId="0" xfId="0" applyFont="1" applyFill="1"/>
    <xf numFmtId="0" fontId="9" fillId="0" borderId="1" xfId="0" applyFont="1" applyBorder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vertical="center" wrapText="1"/>
      <protection locked="0"/>
    </xf>
    <xf numFmtId="0" fontId="10" fillId="2" borderId="0" xfId="0" applyFont="1" applyFill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Protection="1">
      <protection locked="0"/>
    </xf>
    <xf numFmtId="0" fontId="10" fillId="2" borderId="0" xfId="0" applyFont="1" applyFill="1" applyProtection="1">
      <protection locked="0"/>
    </xf>
    <xf numFmtId="0" fontId="13" fillId="2" borderId="0" xfId="0" applyFont="1" applyFill="1" applyProtection="1">
      <protection locked="0"/>
    </xf>
    <xf numFmtId="0" fontId="12" fillId="2" borderId="0" xfId="0" applyFont="1" applyFill="1" applyProtection="1">
      <protection locked="0"/>
    </xf>
    <xf numFmtId="0" fontId="10" fillId="2" borderId="0" xfId="0" quotePrefix="1" applyFont="1" applyFill="1" applyAlignment="1" applyProtection="1">
      <alignment horizontal="right"/>
      <protection locked="0"/>
    </xf>
    <xf numFmtId="0" fontId="0" fillId="3" borderId="0" xfId="0" applyFill="1"/>
    <xf numFmtId="0" fontId="21" fillId="3" borderId="0" xfId="0" applyFont="1" applyFill="1" applyProtection="1">
      <protection locked="0"/>
    </xf>
    <xf numFmtId="0" fontId="21" fillId="3" borderId="0" xfId="0" applyFont="1" applyFill="1"/>
    <xf numFmtId="0" fontId="22" fillId="2" borderId="0" xfId="0" applyFont="1" applyFill="1" applyAlignment="1" applyProtection="1">
      <alignment vertical="center"/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20" fillId="3" borderId="0" xfId="0" applyFont="1" applyFill="1" applyAlignment="1" applyProtection="1">
      <alignment horizontal="right"/>
      <protection locked="0"/>
    </xf>
    <xf numFmtId="0" fontId="10" fillId="2" borderId="5" xfId="0" applyFont="1" applyFill="1" applyBorder="1" applyProtection="1">
      <protection locked="0"/>
    </xf>
    <xf numFmtId="0" fontId="10" fillId="3" borderId="0" xfId="0" quotePrefix="1" applyFont="1" applyFill="1" applyProtection="1">
      <protection locked="0"/>
    </xf>
    <xf numFmtId="0" fontId="23" fillId="2" borderId="0" xfId="0" applyFont="1" applyFill="1" applyAlignment="1" applyProtection="1">
      <alignment vertic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26" fillId="2" borderId="0" xfId="0" applyFont="1" applyFill="1" applyAlignment="1">
      <alignment horizontal="center" wrapText="1"/>
    </xf>
    <xf numFmtId="17" fontId="0" fillId="0" borderId="0" xfId="0" applyNumberFormat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28" fillId="2" borderId="0" xfId="0" applyFont="1" applyFill="1"/>
    <xf numFmtId="0" fontId="30" fillId="2" borderId="0" xfId="0" applyFont="1" applyFill="1"/>
    <xf numFmtId="0" fontId="30" fillId="2" borderId="0" xfId="0" applyFont="1" applyFill="1" applyAlignment="1">
      <alignment horizontal="center" vertical="center"/>
    </xf>
    <xf numFmtId="14" fontId="9" fillId="0" borderId="1" xfId="0" applyNumberFormat="1" applyFont="1" applyBorder="1" applyAlignment="1" applyProtection="1">
      <alignment horizontal="center" vertical="center" wrapText="1"/>
      <protection locked="0"/>
    </xf>
    <xf numFmtId="14" fontId="0" fillId="0" borderId="0" xfId="0" applyNumberFormat="1" applyAlignment="1" applyProtection="1">
      <alignment horizontal="center"/>
      <protection locked="0"/>
    </xf>
    <xf numFmtId="14" fontId="0" fillId="2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0" fontId="0" fillId="2" borderId="6" xfId="0" applyFill="1" applyBorder="1" applyProtection="1">
      <protection locked="0"/>
    </xf>
    <xf numFmtId="17" fontId="0" fillId="2" borderId="7" xfId="0" applyNumberFormat="1" applyFill="1" applyBorder="1" applyProtection="1">
      <protection locked="0"/>
    </xf>
    <xf numFmtId="17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6" borderId="11" xfId="0" applyFill="1" applyBorder="1" applyProtection="1">
      <protection locked="0"/>
    </xf>
    <xf numFmtId="0" fontId="0" fillId="6" borderId="5" xfId="0" applyFill="1" applyBorder="1" applyProtection="1">
      <protection locked="0"/>
    </xf>
    <xf numFmtId="0" fontId="0" fillId="6" borderId="12" xfId="0" applyFill="1" applyBorder="1" applyProtection="1">
      <protection locked="0"/>
    </xf>
    <xf numFmtId="0" fontId="10" fillId="2" borderId="0" xfId="0" applyFont="1" applyFill="1" applyAlignment="1" applyProtection="1">
      <alignment horizontal="right"/>
      <protection locked="0"/>
    </xf>
    <xf numFmtId="0" fontId="15" fillId="5" borderId="0" xfId="0" applyFont="1" applyFill="1" applyAlignment="1">
      <alignment horizontal="center"/>
    </xf>
    <xf numFmtId="0" fontId="31" fillId="2" borderId="0" xfId="0" applyFont="1" applyFill="1"/>
    <xf numFmtId="0" fontId="33" fillId="3" borderId="0" xfId="0" applyFont="1" applyFill="1"/>
    <xf numFmtId="0" fontId="25" fillId="2" borderId="0" xfId="0" applyFont="1" applyFill="1"/>
    <xf numFmtId="0" fontId="0" fillId="2" borderId="0" xfId="0" quotePrefix="1" applyFill="1" applyAlignment="1" applyProtection="1">
      <alignment horizontal="right"/>
      <protection locked="0"/>
    </xf>
    <xf numFmtId="0" fontId="25" fillId="2" borderId="0" xfId="0" quotePrefix="1" applyFont="1" applyFill="1"/>
    <xf numFmtId="0" fontId="0" fillId="0" borderId="1" xfId="0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CCFF"/>
      <color rgb="FFCCCCFF"/>
      <color rgb="FFCCECFF"/>
      <color rgb="FFFF00FF"/>
      <color rgb="FFFF99FF"/>
      <color rgb="FFCCFFCC"/>
      <color rgb="FFCCFFFF"/>
      <color rgb="FFFFCCCC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sv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300696</xdr:colOff>
      <xdr:row>7</xdr:row>
      <xdr:rowOff>33160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2BF88762-1711-4AA0-BC58-09AF5134F1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970020" cy="16412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2593905</xdr:colOff>
      <xdr:row>12</xdr:row>
      <xdr:rowOff>38698</xdr:rowOff>
    </xdr:from>
    <xdr:to>
      <xdr:col>4</xdr:col>
      <xdr:colOff>1220991</xdr:colOff>
      <xdr:row>12</xdr:row>
      <xdr:rowOff>150370</xdr:rowOff>
    </xdr:to>
    <xdr:sp macro="" textlink="">
      <xdr:nvSpPr>
        <xdr:cNvPr id="2" name="Flèche : droite 1">
          <a:extLst>
            <a:ext uri="{FF2B5EF4-FFF2-40B4-BE49-F238E27FC236}">
              <a16:creationId xmlns:a16="http://schemas.microsoft.com/office/drawing/2014/main" id="{B6B0551F-CF9E-4C46-91CC-D5FED1065AEC}"/>
            </a:ext>
          </a:extLst>
        </xdr:cNvPr>
        <xdr:cNvSpPr/>
      </xdr:nvSpPr>
      <xdr:spPr>
        <a:xfrm>
          <a:off x="7082778" y="2740334"/>
          <a:ext cx="2374740" cy="111672"/>
        </a:xfrm>
        <a:prstGeom prst="rightArrow">
          <a:avLst/>
        </a:prstGeom>
        <a:solidFill>
          <a:schemeClr val="bg1"/>
        </a:solidFill>
        <a:ln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2595749</xdr:colOff>
      <xdr:row>17</xdr:row>
      <xdr:rowOff>43873</xdr:rowOff>
    </xdr:from>
    <xdr:to>
      <xdr:col>4</xdr:col>
      <xdr:colOff>1222835</xdr:colOff>
      <xdr:row>17</xdr:row>
      <xdr:rowOff>155545</xdr:rowOff>
    </xdr:to>
    <xdr:sp macro="" textlink="">
      <xdr:nvSpPr>
        <xdr:cNvPr id="3" name="Flèche : droite 2">
          <a:extLst>
            <a:ext uri="{FF2B5EF4-FFF2-40B4-BE49-F238E27FC236}">
              <a16:creationId xmlns:a16="http://schemas.microsoft.com/office/drawing/2014/main" id="{B5786874-1675-40FB-AD6F-98BBE639638E}"/>
            </a:ext>
          </a:extLst>
        </xdr:cNvPr>
        <xdr:cNvSpPr/>
      </xdr:nvSpPr>
      <xdr:spPr>
        <a:xfrm>
          <a:off x="7084622" y="3459018"/>
          <a:ext cx="2374740" cy="111672"/>
        </a:xfrm>
        <a:prstGeom prst="rightArrow">
          <a:avLst/>
        </a:prstGeom>
        <a:solidFill>
          <a:schemeClr val="bg1"/>
        </a:solidFill>
        <a:ln>
          <a:solidFill>
            <a:srgbClr val="00206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 editAs="oneCell">
    <xdr:from>
      <xdr:col>1</xdr:col>
      <xdr:colOff>50222</xdr:colOff>
      <xdr:row>6</xdr:row>
      <xdr:rowOff>681759</xdr:rowOff>
    </xdr:from>
    <xdr:to>
      <xdr:col>1</xdr:col>
      <xdr:colOff>309703</xdr:colOff>
      <xdr:row>8</xdr:row>
      <xdr:rowOff>27709</xdr:rowOff>
    </xdr:to>
    <xdr:pic>
      <xdr:nvPicPr>
        <xdr:cNvPr id="5" name="Graphique 4" descr="Avertissement avec un remplissage uni">
          <a:extLst>
            <a:ext uri="{FF2B5EF4-FFF2-40B4-BE49-F238E27FC236}">
              <a16:creationId xmlns:a16="http://schemas.microsoft.com/office/drawing/2014/main" id="{8E8B1627-4C7D-EB99-3CCF-1C686582A6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23404" y="1991014"/>
          <a:ext cx="259481" cy="2603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B809D-E236-4BE3-A7F4-8BAE2CA430A8}">
  <sheetPr>
    <tabColor theme="9" tint="0.59999389629810485"/>
  </sheetPr>
  <dimension ref="A2:G15"/>
  <sheetViews>
    <sheetView tabSelected="1" zoomScale="104" zoomScaleNormal="80" workbookViewId="0">
      <selection activeCell="C21" sqref="C21"/>
    </sheetView>
  </sheetViews>
  <sheetFormatPr baseColWidth="10" defaultRowHeight="18" x14ac:dyDescent="0.35"/>
  <cols>
    <col min="1" max="1" width="7.21875" style="2" customWidth="1"/>
    <col min="2" max="6" width="11.5546875" style="2"/>
    <col min="7" max="7" width="99" style="2" bestFit="1" customWidth="1"/>
    <col min="8" max="14" width="11.5546875" style="2"/>
    <col min="15" max="15" width="8.6640625" style="2" customWidth="1"/>
    <col min="16" max="16384" width="11.5546875" style="2"/>
  </cols>
  <sheetData>
    <row r="2" spans="1:7" x14ac:dyDescent="0.35">
      <c r="G2" s="4" t="s">
        <v>5</v>
      </c>
    </row>
    <row r="3" spans="1:7" x14ac:dyDescent="0.35">
      <c r="G3" s="5" t="s">
        <v>6</v>
      </c>
    </row>
    <row r="4" spans="1:7" x14ac:dyDescent="0.35">
      <c r="G4" s="5" t="s">
        <v>0</v>
      </c>
    </row>
    <row r="5" spans="1:7" ht="18.600000000000001" thickBot="1" x14ac:dyDescent="0.4">
      <c r="G5" s="6" t="s">
        <v>1</v>
      </c>
    </row>
    <row r="9" spans="1:7" x14ac:dyDescent="0.35">
      <c r="A9" s="2" t="s">
        <v>185</v>
      </c>
    </row>
    <row r="11" spans="1:7" x14ac:dyDescent="0.35">
      <c r="A11" s="2" t="s">
        <v>170</v>
      </c>
    </row>
    <row r="12" spans="1:7" x14ac:dyDescent="0.35">
      <c r="A12" s="3" t="s">
        <v>2</v>
      </c>
      <c r="B12" s="2" t="s">
        <v>169</v>
      </c>
    </row>
    <row r="13" spans="1:7" x14ac:dyDescent="0.35">
      <c r="A13" s="3" t="s">
        <v>3</v>
      </c>
      <c r="B13" s="2" t="s">
        <v>7</v>
      </c>
    </row>
    <row r="14" spans="1:7" x14ac:dyDescent="0.35">
      <c r="A14" s="3" t="s">
        <v>4</v>
      </c>
      <c r="B14" s="2" t="s">
        <v>175</v>
      </c>
    </row>
    <row r="15" spans="1:7" x14ac:dyDescent="0.35">
      <c r="A15" s="3" t="s">
        <v>22</v>
      </c>
      <c r="B15" s="2" t="s">
        <v>174</v>
      </c>
    </row>
  </sheetData>
  <sheetProtection algorithmName="SHA-512" hashValue="TgO0Qb9YirY3xFIzHx+HRKkhv6SBq6+sozsCi8188UXQep5O3t/sj/2aAhXhurIqjBqdY4JeBrSdeezktC561A==" saltValue="bDfe+bFCHHz4aeHuMbONdw==" spinCount="100000" sheet="1" objects="1" scenarios="1" selectLockedCells="1" selectUnlockedCells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A9A4A-25FD-45D9-B358-41DA15B56513}">
  <sheetPr>
    <tabColor theme="5" tint="0.59999389629810485"/>
  </sheetPr>
  <dimension ref="C2:G20"/>
  <sheetViews>
    <sheetView zoomScale="110" zoomScaleNormal="110" workbookViewId="0"/>
  </sheetViews>
  <sheetFormatPr baseColWidth="10" defaultRowHeight="14.4" x14ac:dyDescent="0.3"/>
  <cols>
    <col min="1" max="1" width="2.5546875" style="1" customWidth="1"/>
    <col min="2" max="2" width="4.5546875" style="1" customWidth="1"/>
    <col min="3" max="3" width="58.33203125" style="7" customWidth="1"/>
    <col min="4" max="4" width="54.6640625" style="7" bestFit="1" customWidth="1"/>
    <col min="5" max="5" width="54.21875" style="7" customWidth="1"/>
    <col min="6" max="6" width="7.33203125" style="1" customWidth="1"/>
    <col min="7" max="7" width="9" style="10" bestFit="1" customWidth="1"/>
    <col min="8" max="8" width="9" style="1" bestFit="1" customWidth="1"/>
    <col min="9" max="9" width="7.33203125" style="1" bestFit="1" customWidth="1"/>
    <col min="10" max="16384" width="11.5546875" style="1"/>
  </cols>
  <sheetData>
    <row r="2" spans="3:7" s="13" customFormat="1" ht="15.6" x14ac:dyDescent="0.3">
      <c r="C2" s="12" t="s">
        <v>20</v>
      </c>
      <c r="D2" s="12" t="s">
        <v>21</v>
      </c>
      <c r="E2" s="12" t="s">
        <v>23</v>
      </c>
    </row>
    <row r="3" spans="3:7" ht="30" x14ac:dyDescent="0.3">
      <c r="C3" s="8" t="s">
        <v>228</v>
      </c>
      <c r="D3" s="9" t="s">
        <v>187</v>
      </c>
      <c r="E3" s="9" t="s">
        <v>182</v>
      </c>
    </row>
    <row r="4" spans="3:7" ht="6.6" customHeight="1" x14ac:dyDescent="0.3">
      <c r="C4" s="11"/>
      <c r="D4" s="11"/>
      <c r="E4" s="11"/>
    </row>
    <row r="5" spans="3:7" ht="30" x14ac:dyDescent="0.3">
      <c r="C5" s="8" t="s">
        <v>229</v>
      </c>
      <c r="D5" s="9" t="s">
        <v>188</v>
      </c>
      <c r="E5" s="9" t="s">
        <v>224</v>
      </c>
    </row>
    <row r="6" spans="3:7" ht="6.6" customHeight="1" x14ac:dyDescent="0.3">
      <c r="C6" s="11"/>
      <c r="D6" s="11"/>
      <c r="E6" s="11"/>
    </row>
    <row r="7" spans="3:7" ht="57.6" x14ac:dyDescent="0.3">
      <c r="C7" s="8" t="s">
        <v>230</v>
      </c>
      <c r="D7" s="9" t="s">
        <v>231</v>
      </c>
      <c r="E7" s="9" t="s">
        <v>225</v>
      </c>
    </row>
    <row r="8" spans="3:7" s="38" customFormat="1" x14ac:dyDescent="0.3">
      <c r="C8" s="37" t="s">
        <v>206</v>
      </c>
      <c r="D8" s="37"/>
      <c r="E8" s="37"/>
      <c r="G8" s="39"/>
    </row>
    <row r="9" spans="3:7" s="38" customFormat="1" ht="13.8" x14ac:dyDescent="0.3">
      <c r="C9" s="37" t="s">
        <v>226</v>
      </c>
      <c r="D9" s="37"/>
      <c r="E9" s="37"/>
      <c r="G9" s="39"/>
    </row>
    <row r="10" spans="3:7" ht="11.4" customHeight="1" x14ac:dyDescent="0.3"/>
    <row r="11" spans="3:7" ht="11.4" customHeight="1" x14ac:dyDescent="0.3"/>
    <row r="12" spans="3:7" ht="15.6" x14ac:dyDescent="0.3">
      <c r="C12" s="13"/>
      <c r="D12" s="14" t="s">
        <v>179</v>
      </c>
      <c r="E12" s="14" t="s">
        <v>180</v>
      </c>
    </row>
    <row r="13" spans="3:7" x14ac:dyDescent="0.3">
      <c r="C13" s="10" t="s">
        <v>181</v>
      </c>
      <c r="D13" s="36" t="s">
        <v>26</v>
      </c>
      <c r="E13" s="34" t="s">
        <v>178</v>
      </c>
    </row>
    <row r="14" spans="3:7" ht="9.6" customHeight="1" x14ac:dyDescent="0.3">
      <c r="C14" s="10"/>
      <c r="D14" s="33"/>
      <c r="E14" s="34"/>
    </row>
    <row r="15" spans="3:7" ht="6.6" customHeight="1" x14ac:dyDescent="0.3">
      <c r="C15" s="11"/>
      <c r="D15" s="11"/>
      <c r="E15" s="11"/>
    </row>
    <row r="16" spans="3:7" ht="9.6" customHeight="1" x14ac:dyDescent="0.3">
      <c r="E16" s="17"/>
    </row>
    <row r="17" spans="3:5" ht="15.6" x14ac:dyDescent="0.3">
      <c r="C17" s="13"/>
      <c r="D17" s="59" t="s">
        <v>184</v>
      </c>
      <c r="E17" s="14" t="s">
        <v>227</v>
      </c>
    </row>
    <row r="18" spans="3:5" x14ac:dyDescent="0.3">
      <c r="C18" s="10" t="s">
        <v>183</v>
      </c>
      <c r="D18" s="35">
        <v>45901</v>
      </c>
      <c r="E18" s="34" t="s">
        <v>178</v>
      </c>
    </row>
    <row r="20" spans="3:5" x14ac:dyDescent="0.3">
      <c r="C20" s="23" t="s">
        <v>186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DE746-7E73-46C1-97A0-7777E6EDC0F2}">
  <sheetPr>
    <tabColor theme="4" tint="0.59999389629810485"/>
  </sheetPr>
  <dimension ref="A1:V50"/>
  <sheetViews>
    <sheetView zoomScaleNormal="100" workbookViewId="0"/>
  </sheetViews>
  <sheetFormatPr baseColWidth="10" defaultColWidth="15.109375" defaultRowHeight="14.4" x14ac:dyDescent="0.3"/>
  <cols>
    <col min="1" max="4" width="15.109375" style="18"/>
    <col min="5" max="5" width="15.109375" style="42"/>
    <col min="6" max="7" width="15.109375" style="18"/>
    <col min="8" max="8" width="2.77734375" style="18" customWidth="1"/>
    <col min="9" max="9" width="2.77734375" style="19" customWidth="1"/>
    <col min="10" max="10" width="8.21875" style="18" customWidth="1"/>
    <col min="11" max="11" width="7.33203125" style="18" customWidth="1"/>
    <col min="12" max="13" width="7.6640625" style="18" bestFit="1" customWidth="1"/>
    <col min="14" max="21" width="7.33203125" style="18" customWidth="1"/>
    <col min="22" max="22" width="6.5546875" style="18" bestFit="1" customWidth="1"/>
    <col min="23" max="16384" width="15.109375" style="18"/>
  </cols>
  <sheetData>
    <row r="1" spans="1:22" s="15" customFormat="1" x14ac:dyDescent="0.3">
      <c r="A1" s="14" t="s">
        <v>8</v>
      </c>
      <c r="B1" s="14" t="s">
        <v>9</v>
      </c>
      <c r="C1" s="14" t="s">
        <v>10</v>
      </c>
      <c r="D1" s="14" t="s">
        <v>11</v>
      </c>
      <c r="E1" s="40" t="s">
        <v>25</v>
      </c>
      <c r="F1" s="14" t="s">
        <v>24</v>
      </c>
      <c r="G1" s="14" t="s">
        <v>12</v>
      </c>
      <c r="I1" s="16"/>
      <c r="O1" s="32" t="s">
        <v>177</v>
      </c>
    </row>
    <row r="2" spans="1:22" x14ac:dyDescent="0.3">
      <c r="A2" s="17" t="s">
        <v>26</v>
      </c>
      <c r="B2" s="17" t="s">
        <v>27</v>
      </c>
      <c r="C2" s="17" t="s">
        <v>28</v>
      </c>
      <c r="D2" s="17" t="s">
        <v>13</v>
      </c>
      <c r="E2" s="41">
        <v>45667</v>
      </c>
      <c r="F2" s="17" t="s">
        <v>29</v>
      </c>
      <c r="G2" s="17" t="s">
        <v>30</v>
      </c>
      <c r="J2" s="20" t="s">
        <v>176</v>
      </c>
    </row>
    <row r="3" spans="1:22" ht="13.8" customHeight="1" x14ac:dyDescent="0.3">
      <c r="A3" s="17" t="s">
        <v>31</v>
      </c>
      <c r="B3" s="17" t="s">
        <v>32</v>
      </c>
      <c r="C3" s="17" t="s">
        <v>33</v>
      </c>
      <c r="D3" s="17" t="s">
        <v>13</v>
      </c>
      <c r="E3" s="41">
        <v>44294</v>
      </c>
      <c r="F3" s="17" t="s">
        <v>34</v>
      </c>
      <c r="G3" s="17" t="s">
        <v>35</v>
      </c>
      <c r="I3" s="19">
        <v>1</v>
      </c>
      <c r="J3" s="21" t="s">
        <v>189</v>
      </c>
    </row>
    <row r="4" spans="1:22" x14ac:dyDescent="0.3">
      <c r="A4" s="17" t="s">
        <v>36</v>
      </c>
      <c r="B4" s="17" t="s">
        <v>37</v>
      </c>
      <c r="C4" s="17" t="s">
        <v>38</v>
      </c>
      <c r="D4" s="17" t="s">
        <v>16</v>
      </c>
      <c r="E4" s="41">
        <v>45672</v>
      </c>
      <c r="F4" s="17" t="s">
        <v>14</v>
      </c>
      <c r="G4" s="17" t="s">
        <v>35</v>
      </c>
      <c r="I4" s="19">
        <v>2</v>
      </c>
      <c r="J4" s="21" t="s">
        <v>200</v>
      </c>
    </row>
    <row r="5" spans="1:22" x14ac:dyDescent="0.3">
      <c r="A5" s="17" t="s">
        <v>39</v>
      </c>
      <c r="B5" s="17" t="s">
        <v>40</v>
      </c>
      <c r="C5" s="17" t="s">
        <v>41</v>
      </c>
      <c r="D5" s="17" t="s">
        <v>16</v>
      </c>
      <c r="E5" s="41">
        <v>44164</v>
      </c>
      <c r="F5" s="17" t="s">
        <v>29</v>
      </c>
      <c r="G5" s="17" t="s">
        <v>30</v>
      </c>
      <c r="I5" s="22">
        <v>3</v>
      </c>
      <c r="J5" s="21" t="s">
        <v>221</v>
      </c>
    </row>
    <row r="6" spans="1:22" x14ac:dyDescent="0.3">
      <c r="A6" s="17" t="s">
        <v>42</v>
      </c>
      <c r="B6" s="17" t="s">
        <v>43</v>
      </c>
      <c r="C6" s="17" t="s">
        <v>44</v>
      </c>
      <c r="D6" s="17" t="s">
        <v>16</v>
      </c>
      <c r="E6" s="41">
        <v>44766</v>
      </c>
      <c r="F6" s="17" t="s">
        <v>15</v>
      </c>
      <c r="G6" s="17" t="s">
        <v>45</v>
      </c>
    </row>
    <row r="7" spans="1:22" x14ac:dyDescent="0.3">
      <c r="A7" s="17" t="s">
        <v>46</v>
      </c>
      <c r="B7" s="17" t="s">
        <v>47</v>
      </c>
      <c r="C7" s="17" t="s">
        <v>48</v>
      </c>
      <c r="D7" s="17" t="s">
        <v>13</v>
      </c>
      <c r="E7" s="41">
        <v>44884</v>
      </c>
      <c r="F7" s="17" t="s">
        <v>15</v>
      </c>
      <c r="G7" s="17" t="s">
        <v>19</v>
      </c>
      <c r="J7" s="19"/>
    </row>
    <row r="8" spans="1:22" x14ac:dyDescent="0.3">
      <c r="A8" s="17" t="s">
        <v>49</v>
      </c>
      <c r="B8" s="17" t="s">
        <v>50</v>
      </c>
      <c r="C8" s="17" t="s">
        <v>51</v>
      </c>
      <c r="D8" s="17" t="s">
        <v>13</v>
      </c>
      <c r="E8" s="41">
        <v>45295</v>
      </c>
      <c r="F8" s="17" t="s">
        <v>15</v>
      </c>
      <c r="G8" s="17" t="s">
        <v>52</v>
      </c>
      <c r="J8" s="43" t="s">
        <v>190</v>
      </c>
      <c r="K8" s="43"/>
    </row>
    <row r="9" spans="1:22" x14ac:dyDescent="0.3">
      <c r="A9" s="17" t="s">
        <v>53</v>
      </c>
      <c r="B9" s="17" t="s">
        <v>54</v>
      </c>
      <c r="C9" s="17" t="s">
        <v>55</v>
      </c>
      <c r="D9" s="17" t="s">
        <v>16</v>
      </c>
      <c r="E9" s="41">
        <v>44378</v>
      </c>
      <c r="F9" s="17" t="s">
        <v>15</v>
      </c>
      <c r="G9" s="17" t="s">
        <v>45</v>
      </c>
      <c r="J9" s="44" t="s">
        <v>214</v>
      </c>
      <c r="K9" s="45">
        <v>45658</v>
      </c>
      <c r="L9" s="45">
        <v>45689</v>
      </c>
      <c r="M9" s="45">
        <v>45717</v>
      </c>
      <c r="N9" s="45">
        <v>45748</v>
      </c>
      <c r="O9" s="45">
        <v>45778</v>
      </c>
      <c r="P9" s="45">
        <v>45809</v>
      </c>
      <c r="Q9" s="45">
        <v>45839</v>
      </c>
      <c r="R9" s="45">
        <v>45870</v>
      </c>
      <c r="S9" s="45">
        <v>45901</v>
      </c>
      <c r="T9" s="45">
        <v>45931</v>
      </c>
      <c r="U9" s="45">
        <v>45962</v>
      </c>
      <c r="V9" s="46">
        <v>45992</v>
      </c>
    </row>
    <row r="10" spans="1:22" x14ac:dyDescent="0.3">
      <c r="A10" s="17" t="s">
        <v>56</v>
      </c>
      <c r="B10" s="17" t="s">
        <v>57</v>
      </c>
      <c r="C10" s="17" t="s">
        <v>58</v>
      </c>
      <c r="D10" s="17" t="s">
        <v>16</v>
      </c>
      <c r="E10" s="41">
        <v>45255</v>
      </c>
      <c r="F10" s="17" t="s">
        <v>14</v>
      </c>
      <c r="G10" s="17" t="s">
        <v>30</v>
      </c>
      <c r="J10" s="47" t="s">
        <v>192</v>
      </c>
      <c r="K10" s="18">
        <v>9704</v>
      </c>
      <c r="L10" s="18">
        <v>9904</v>
      </c>
      <c r="M10" s="18">
        <v>9952</v>
      </c>
      <c r="N10" s="18">
        <v>9779</v>
      </c>
      <c r="O10" s="18">
        <v>9859</v>
      </c>
      <c r="P10" s="18">
        <v>10887</v>
      </c>
      <c r="Q10" s="18">
        <v>9823</v>
      </c>
      <c r="R10" s="18">
        <v>11397</v>
      </c>
      <c r="S10" s="18">
        <v>10055</v>
      </c>
      <c r="T10" s="18">
        <v>9779</v>
      </c>
      <c r="U10" s="18">
        <v>10475</v>
      </c>
      <c r="V10" s="48">
        <v>9619</v>
      </c>
    </row>
    <row r="11" spans="1:22" x14ac:dyDescent="0.3">
      <c r="A11" s="17" t="s">
        <v>59</v>
      </c>
      <c r="B11" s="17" t="s">
        <v>60</v>
      </c>
      <c r="C11" s="17" t="s">
        <v>61</v>
      </c>
      <c r="D11" s="17" t="s">
        <v>16</v>
      </c>
      <c r="E11" s="41">
        <v>45331</v>
      </c>
      <c r="F11" s="17" t="s">
        <v>14</v>
      </c>
      <c r="G11" s="17" t="s">
        <v>45</v>
      </c>
      <c r="J11" s="47" t="s">
        <v>193</v>
      </c>
      <c r="K11" s="18">
        <v>9768</v>
      </c>
      <c r="L11" s="18">
        <v>11019</v>
      </c>
      <c r="M11" s="18">
        <v>9968</v>
      </c>
      <c r="N11" s="18">
        <v>9548</v>
      </c>
      <c r="O11" s="18">
        <v>11299</v>
      </c>
      <c r="P11" s="18">
        <v>10279</v>
      </c>
      <c r="Q11" s="18">
        <v>9747</v>
      </c>
      <c r="R11" s="18">
        <v>11468</v>
      </c>
      <c r="S11" s="18">
        <v>9809</v>
      </c>
      <c r="T11" s="18">
        <v>9607</v>
      </c>
      <c r="U11" s="18">
        <v>9645</v>
      </c>
      <c r="V11" s="48">
        <v>9600</v>
      </c>
    </row>
    <row r="12" spans="1:22" ht="15" thickBot="1" x14ac:dyDescent="0.35">
      <c r="A12" s="17" t="s">
        <v>62</v>
      </c>
      <c r="B12" s="17" t="s">
        <v>63</v>
      </c>
      <c r="C12" s="17" t="s">
        <v>64</v>
      </c>
      <c r="D12" s="17" t="s">
        <v>16</v>
      </c>
      <c r="E12" s="41">
        <v>44626</v>
      </c>
      <c r="F12" s="17" t="s">
        <v>15</v>
      </c>
      <c r="G12" s="17" t="s">
        <v>19</v>
      </c>
      <c r="I12" s="18"/>
      <c r="J12" s="49" t="s">
        <v>191</v>
      </c>
      <c r="K12" s="50">
        <f>K10-K11</f>
        <v>-64</v>
      </c>
      <c r="L12" s="50">
        <f t="shared" ref="L12:V12" si="0">L10-L11</f>
        <v>-1115</v>
      </c>
      <c r="M12" s="50">
        <f t="shared" si="0"/>
        <v>-16</v>
      </c>
      <c r="N12" s="50">
        <f t="shared" si="0"/>
        <v>231</v>
      </c>
      <c r="O12" s="50">
        <f t="shared" si="0"/>
        <v>-1440</v>
      </c>
      <c r="P12" s="50">
        <f t="shared" si="0"/>
        <v>608</v>
      </c>
      <c r="Q12" s="50">
        <f t="shared" si="0"/>
        <v>76</v>
      </c>
      <c r="R12" s="50">
        <f t="shared" si="0"/>
        <v>-71</v>
      </c>
      <c r="S12" s="50">
        <f t="shared" si="0"/>
        <v>246</v>
      </c>
      <c r="T12" s="50">
        <f t="shared" si="0"/>
        <v>172</v>
      </c>
      <c r="U12" s="50">
        <f t="shared" si="0"/>
        <v>830</v>
      </c>
      <c r="V12" s="51">
        <f t="shared" si="0"/>
        <v>19</v>
      </c>
    </row>
    <row r="13" spans="1:22" x14ac:dyDescent="0.3">
      <c r="A13" s="17" t="s">
        <v>65</v>
      </c>
      <c r="B13" s="17" t="s">
        <v>66</v>
      </c>
      <c r="C13" s="17" t="s">
        <v>61</v>
      </c>
      <c r="D13" s="17" t="s">
        <v>16</v>
      </c>
      <c r="E13" s="41">
        <v>45438</v>
      </c>
      <c r="F13" s="17" t="s">
        <v>15</v>
      </c>
      <c r="G13" s="17" t="s">
        <v>30</v>
      </c>
    </row>
    <row r="14" spans="1:22" x14ac:dyDescent="0.3">
      <c r="A14" s="17" t="s">
        <v>67</v>
      </c>
      <c r="B14" s="17" t="s">
        <v>68</v>
      </c>
      <c r="C14" s="17" t="s">
        <v>69</v>
      </c>
      <c r="D14" s="17" t="s">
        <v>13</v>
      </c>
      <c r="E14" s="41">
        <v>45643</v>
      </c>
      <c r="F14" s="17" t="s">
        <v>34</v>
      </c>
      <c r="G14" s="17" t="s">
        <v>30</v>
      </c>
    </row>
    <row r="15" spans="1:22" x14ac:dyDescent="0.3">
      <c r="A15" s="17" t="s">
        <v>70</v>
      </c>
      <c r="B15" s="17" t="s">
        <v>71</v>
      </c>
      <c r="C15" s="17" t="s">
        <v>72</v>
      </c>
      <c r="D15" s="17" t="s">
        <v>16</v>
      </c>
      <c r="E15" s="41">
        <v>44501</v>
      </c>
      <c r="F15" s="17" t="s">
        <v>15</v>
      </c>
      <c r="G15" s="17" t="s">
        <v>73</v>
      </c>
    </row>
    <row r="16" spans="1:22" x14ac:dyDescent="0.3">
      <c r="A16" s="17" t="s">
        <v>74</v>
      </c>
      <c r="B16" s="17" t="s">
        <v>75</v>
      </c>
      <c r="C16" s="17" t="s">
        <v>76</v>
      </c>
      <c r="D16" s="17" t="s">
        <v>13</v>
      </c>
      <c r="E16" s="41">
        <v>44344</v>
      </c>
      <c r="F16" s="17" t="s">
        <v>14</v>
      </c>
      <c r="G16" s="17" t="s">
        <v>45</v>
      </c>
    </row>
    <row r="17" spans="1:7" x14ac:dyDescent="0.3">
      <c r="A17" s="17" t="s">
        <v>77</v>
      </c>
      <c r="B17" s="17" t="s">
        <v>17</v>
      </c>
      <c r="C17" s="17" t="s">
        <v>78</v>
      </c>
      <c r="D17" s="17" t="s">
        <v>13</v>
      </c>
      <c r="E17" s="41">
        <v>45482</v>
      </c>
      <c r="F17" s="17" t="s">
        <v>15</v>
      </c>
      <c r="G17" s="17" t="s">
        <v>45</v>
      </c>
    </row>
    <row r="18" spans="1:7" x14ac:dyDescent="0.3">
      <c r="A18" s="17" t="s">
        <v>79</v>
      </c>
      <c r="B18" s="17" t="s">
        <v>80</v>
      </c>
      <c r="C18" s="17" t="s">
        <v>81</v>
      </c>
      <c r="D18" s="17" t="s">
        <v>16</v>
      </c>
      <c r="E18" s="41">
        <v>45417</v>
      </c>
      <c r="F18" s="17" t="s">
        <v>15</v>
      </c>
      <c r="G18" s="17" t="s">
        <v>30</v>
      </c>
    </row>
    <row r="19" spans="1:7" x14ac:dyDescent="0.3">
      <c r="A19" s="17" t="s">
        <v>82</v>
      </c>
      <c r="B19" s="17" t="s">
        <v>83</v>
      </c>
      <c r="C19" s="17" t="s">
        <v>84</v>
      </c>
      <c r="D19" s="17" t="s">
        <v>16</v>
      </c>
      <c r="E19" s="41">
        <v>45140</v>
      </c>
      <c r="F19" s="17" t="s">
        <v>15</v>
      </c>
      <c r="G19" s="17" t="s">
        <v>45</v>
      </c>
    </row>
    <row r="20" spans="1:7" x14ac:dyDescent="0.3">
      <c r="A20" s="17" t="s">
        <v>85</v>
      </c>
      <c r="B20" s="17" t="s">
        <v>86</v>
      </c>
      <c r="C20" s="17" t="s">
        <v>78</v>
      </c>
      <c r="D20" s="17" t="s">
        <v>13</v>
      </c>
      <c r="E20" s="41">
        <v>44101</v>
      </c>
      <c r="F20" s="17" t="s">
        <v>15</v>
      </c>
      <c r="G20" s="17" t="s">
        <v>35</v>
      </c>
    </row>
    <row r="21" spans="1:7" x14ac:dyDescent="0.3">
      <c r="A21" s="17" t="s">
        <v>87</v>
      </c>
      <c r="B21" s="17" t="s">
        <v>88</v>
      </c>
      <c r="C21" s="17" t="s">
        <v>89</v>
      </c>
      <c r="D21" s="17" t="s">
        <v>13</v>
      </c>
      <c r="E21" s="41">
        <v>45808</v>
      </c>
      <c r="F21" s="17" t="s">
        <v>34</v>
      </c>
      <c r="G21" s="17" t="s">
        <v>35</v>
      </c>
    </row>
    <row r="22" spans="1:7" x14ac:dyDescent="0.3">
      <c r="A22" s="17" t="s">
        <v>90</v>
      </c>
      <c r="B22" s="17" t="s">
        <v>91</v>
      </c>
      <c r="C22" s="17" t="s">
        <v>92</v>
      </c>
      <c r="D22" s="17" t="s">
        <v>13</v>
      </c>
      <c r="E22" s="41">
        <v>44315</v>
      </c>
      <c r="F22" s="17" t="s">
        <v>15</v>
      </c>
      <c r="G22" s="17" t="s">
        <v>52</v>
      </c>
    </row>
    <row r="23" spans="1:7" x14ac:dyDescent="0.3">
      <c r="A23" s="17" t="s">
        <v>93</v>
      </c>
      <c r="B23" s="17" t="s">
        <v>94</v>
      </c>
      <c r="C23" s="17" t="s">
        <v>95</v>
      </c>
      <c r="D23" s="17" t="s">
        <v>13</v>
      </c>
      <c r="E23" s="41">
        <v>44129</v>
      </c>
      <c r="F23" s="17" t="s">
        <v>15</v>
      </c>
      <c r="G23" s="17" t="s">
        <v>96</v>
      </c>
    </row>
    <row r="24" spans="1:7" x14ac:dyDescent="0.3">
      <c r="A24" s="17" t="s">
        <v>97</v>
      </c>
      <c r="B24" s="17" t="s">
        <v>98</v>
      </c>
      <c r="C24" s="17" t="s">
        <v>99</v>
      </c>
      <c r="D24" s="17" t="s">
        <v>16</v>
      </c>
      <c r="E24" s="41">
        <v>44891</v>
      </c>
      <c r="F24" s="17" t="s">
        <v>15</v>
      </c>
      <c r="G24" s="17" t="s">
        <v>30</v>
      </c>
    </row>
    <row r="25" spans="1:7" x14ac:dyDescent="0.3">
      <c r="A25" s="17" t="s">
        <v>100</v>
      </c>
      <c r="B25" s="17" t="s">
        <v>84</v>
      </c>
      <c r="C25" s="17" t="s">
        <v>101</v>
      </c>
      <c r="D25" s="17" t="s">
        <v>13</v>
      </c>
      <c r="E25" s="41">
        <v>45137</v>
      </c>
      <c r="F25" s="17" t="s">
        <v>29</v>
      </c>
      <c r="G25" s="17" t="s">
        <v>96</v>
      </c>
    </row>
    <row r="26" spans="1:7" x14ac:dyDescent="0.3">
      <c r="A26" s="17" t="s">
        <v>102</v>
      </c>
      <c r="B26" s="17" t="s">
        <v>103</v>
      </c>
      <c r="C26" s="17" t="s">
        <v>104</v>
      </c>
      <c r="D26" s="17" t="s">
        <v>16</v>
      </c>
      <c r="E26" s="41">
        <v>44916</v>
      </c>
      <c r="F26" s="17" t="s">
        <v>29</v>
      </c>
      <c r="G26" s="17" t="s">
        <v>30</v>
      </c>
    </row>
    <row r="27" spans="1:7" x14ac:dyDescent="0.3">
      <c r="A27" s="17" t="s">
        <v>105</v>
      </c>
      <c r="B27" s="17" t="s">
        <v>106</v>
      </c>
      <c r="C27" s="17" t="s">
        <v>107</v>
      </c>
      <c r="D27" s="17" t="s">
        <v>16</v>
      </c>
      <c r="E27" s="41">
        <v>44202</v>
      </c>
      <c r="F27" s="17" t="s">
        <v>15</v>
      </c>
      <c r="G27" s="17" t="s">
        <v>30</v>
      </c>
    </row>
    <row r="28" spans="1:7" x14ac:dyDescent="0.3">
      <c r="A28" s="17" t="s">
        <v>108</v>
      </c>
      <c r="B28" s="17" t="s">
        <v>106</v>
      </c>
      <c r="C28" s="17" t="s">
        <v>109</v>
      </c>
      <c r="D28" s="17" t="s">
        <v>13</v>
      </c>
      <c r="E28" s="41">
        <v>44993</v>
      </c>
      <c r="F28" s="17" t="s">
        <v>14</v>
      </c>
      <c r="G28" s="17" t="s">
        <v>45</v>
      </c>
    </row>
    <row r="29" spans="1:7" x14ac:dyDescent="0.3">
      <c r="A29" s="17" t="s">
        <v>110</v>
      </c>
      <c r="B29" s="17" t="s">
        <v>111</v>
      </c>
      <c r="C29" s="17" t="s">
        <v>18</v>
      </c>
      <c r="D29" s="17" t="s">
        <v>16</v>
      </c>
      <c r="E29" s="41">
        <v>44639</v>
      </c>
      <c r="F29" s="17" t="s">
        <v>29</v>
      </c>
      <c r="G29" s="17" t="s">
        <v>30</v>
      </c>
    </row>
    <row r="30" spans="1:7" x14ac:dyDescent="0.3">
      <c r="A30" s="17" t="s">
        <v>112</v>
      </c>
      <c r="B30" s="17" t="s">
        <v>113</v>
      </c>
      <c r="C30" s="17" t="s">
        <v>38</v>
      </c>
      <c r="D30" s="17" t="s">
        <v>16</v>
      </c>
      <c r="E30" s="41">
        <v>45686</v>
      </c>
      <c r="F30" s="17" t="s">
        <v>29</v>
      </c>
      <c r="G30" s="17" t="s">
        <v>96</v>
      </c>
    </row>
    <row r="31" spans="1:7" x14ac:dyDescent="0.3">
      <c r="A31" s="17" t="s">
        <v>114</v>
      </c>
      <c r="B31" s="17" t="s">
        <v>115</v>
      </c>
      <c r="C31" s="17" t="s">
        <v>116</v>
      </c>
      <c r="D31" s="17" t="s">
        <v>13</v>
      </c>
      <c r="E31" s="41">
        <v>45580</v>
      </c>
      <c r="F31" s="17" t="s">
        <v>15</v>
      </c>
      <c r="G31" s="17" t="s">
        <v>35</v>
      </c>
    </row>
    <row r="32" spans="1:7" x14ac:dyDescent="0.3">
      <c r="A32" s="17" t="s">
        <v>117</v>
      </c>
      <c r="B32" s="17" t="s">
        <v>118</v>
      </c>
      <c r="C32" s="17" t="s">
        <v>119</v>
      </c>
      <c r="D32" s="17" t="s">
        <v>16</v>
      </c>
      <c r="E32" s="41">
        <v>44382</v>
      </c>
      <c r="F32" s="17" t="s">
        <v>15</v>
      </c>
      <c r="G32" s="17" t="s">
        <v>30</v>
      </c>
    </row>
    <row r="33" spans="1:7" x14ac:dyDescent="0.3">
      <c r="A33" s="17" t="s">
        <v>120</v>
      </c>
      <c r="B33" s="17" t="s">
        <v>121</v>
      </c>
      <c r="C33" s="17" t="s">
        <v>122</v>
      </c>
      <c r="D33" s="17" t="s">
        <v>13</v>
      </c>
      <c r="E33" s="41">
        <v>45436</v>
      </c>
      <c r="F33" s="17" t="s">
        <v>15</v>
      </c>
      <c r="G33" s="17" t="s">
        <v>45</v>
      </c>
    </row>
    <row r="34" spans="1:7" x14ac:dyDescent="0.3">
      <c r="A34" s="17" t="s">
        <v>123</v>
      </c>
      <c r="B34" s="17" t="s">
        <v>124</v>
      </c>
      <c r="C34" s="17" t="s">
        <v>125</v>
      </c>
      <c r="D34" s="17" t="s">
        <v>16</v>
      </c>
      <c r="E34" s="41">
        <v>45580</v>
      </c>
      <c r="F34" s="17" t="s">
        <v>14</v>
      </c>
      <c r="G34" s="17" t="s">
        <v>30</v>
      </c>
    </row>
    <row r="35" spans="1:7" x14ac:dyDescent="0.3">
      <c r="A35" s="17" t="s">
        <v>126</v>
      </c>
      <c r="B35" s="17" t="s">
        <v>32</v>
      </c>
      <c r="C35" s="17" t="s">
        <v>127</v>
      </c>
      <c r="D35" s="17" t="s">
        <v>13</v>
      </c>
      <c r="E35" s="41">
        <v>44279</v>
      </c>
      <c r="F35" s="17" t="s">
        <v>15</v>
      </c>
      <c r="G35" s="17" t="s">
        <v>19</v>
      </c>
    </row>
    <row r="36" spans="1:7" x14ac:dyDescent="0.3">
      <c r="A36" s="17" t="s">
        <v>128</v>
      </c>
      <c r="B36" s="17" t="s">
        <v>129</v>
      </c>
      <c r="C36" s="17" t="s">
        <v>130</v>
      </c>
      <c r="D36" s="17" t="s">
        <v>16</v>
      </c>
      <c r="E36" s="41">
        <v>45180</v>
      </c>
      <c r="F36" s="17" t="s">
        <v>15</v>
      </c>
      <c r="G36" s="17" t="s">
        <v>35</v>
      </c>
    </row>
    <row r="37" spans="1:7" x14ac:dyDescent="0.3">
      <c r="A37" s="17" t="s">
        <v>131</v>
      </c>
      <c r="B37" s="17" t="s">
        <v>132</v>
      </c>
      <c r="C37" s="17" t="s">
        <v>133</v>
      </c>
      <c r="D37" s="17" t="s">
        <v>13</v>
      </c>
      <c r="E37" s="41">
        <v>44663</v>
      </c>
      <c r="F37" s="17" t="s">
        <v>15</v>
      </c>
      <c r="G37" s="17" t="s">
        <v>19</v>
      </c>
    </row>
    <row r="38" spans="1:7" x14ac:dyDescent="0.3">
      <c r="A38" s="17" t="s">
        <v>134</v>
      </c>
      <c r="B38" s="17" t="s">
        <v>135</v>
      </c>
      <c r="C38" s="17" t="s">
        <v>136</v>
      </c>
      <c r="D38" s="17" t="s">
        <v>13</v>
      </c>
      <c r="E38" s="41">
        <v>45411</v>
      </c>
      <c r="F38" s="17" t="s">
        <v>14</v>
      </c>
      <c r="G38" s="17" t="s">
        <v>45</v>
      </c>
    </row>
    <row r="39" spans="1:7" x14ac:dyDescent="0.3">
      <c r="A39" s="17" t="s">
        <v>137</v>
      </c>
      <c r="B39" s="17" t="s">
        <v>138</v>
      </c>
      <c r="C39" s="17" t="s">
        <v>139</v>
      </c>
      <c r="D39" s="17" t="s">
        <v>16</v>
      </c>
      <c r="E39" s="41">
        <v>45272</v>
      </c>
      <c r="F39" s="17" t="s">
        <v>15</v>
      </c>
      <c r="G39" s="17" t="s">
        <v>52</v>
      </c>
    </row>
    <row r="40" spans="1:7" x14ac:dyDescent="0.3">
      <c r="A40" s="17" t="s">
        <v>140</v>
      </c>
      <c r="B40" s="17" t="s">
        <v>27</v>
      </c>
      <c r="C40" s="17" t="s">
        <v>141</v>
      </c>
      <c r="D40" s="17" t="s">
        <v>16</v>
      </c>
      <c r="E40" s="41">
        <v>44847</v>
      </c>
      <c r="F40" s="17" t="s">
        <v>15</v>
      </c>
      <c r="G40" s="17" t="s">
        <v>52</v>
      </c>
    </row>
    <row r="41" spans="1:7" x14ac:dyDescent="0.3">
      <c r="A41" s="17" t="s">
        <v>142</v>
      </c>
      <c r="B41" s="17" t="s">
        <v>143</v>
      </c>
      <c r="C41" s="17" t="s">
        <v>44</v>
      </c>
      <c r="D41" s="17" t="s">
        <v>16</v>
      </c>
      <c r="E41" s="41">
        <v>45437</v>
      </c>
      <c r="F41" s="17" t="s">
        <v>15</v>
      </c>
      <c r="G41" s="17" t="s">
        <v>30</v>
      </c>
    </row>
    <row r="42" spans="1:7" x14ac:dyDescent="0.3">
      <c r="A42" s="17" t="s">
        <v>144</v>
      </c>
      <c r="B42" s="17" t="s">
        <v>145</v>
      </c>
      <c r="C42" s="17" t="s">
        <v>143</v>
      </c>
      <c r="D42" s="17" t="s">
        <v>16</v>
      </c>
      <c r="E42" s="41">
        <v>45018</v>
      </c>
      <c r="F42" s="17" t="s">
        <v>14</v>
      </c>
      <c r="G42" s="17" t="s">
        <v>30</v>
      </c>
    </row>
    <row r="43" spans="1:7" x14ac:dyDescent="0.3">
      <c r="A43" s="17" t="s">
        <v>146</v>
      </c>
      <c r="B43" s="17" t="s">
        <v>147</v>
      </c>
      <c r="C43" s="17" t="s">
        <v>107</v>
      </c>
      <c r="D43" s="17" t="s">
        <v>16</v>
      </c>
      <c r="E43" s="41">
        <v>44809</v>
      </c>
      <c r="F43" s="17" t="s">
        <v>14</v>
      </c>
      <c r="G43" s="17" t="s">
        <v>52</v>
      </c>
    </row>
    <row r="44" spans="1:7" x14ac:dyDescent="0.3">
      <c r="A44" s="17" t="s">
        <v>148</v>
      </c>
      <c r="B44" s="17" t="s">
        <v>149</v>
      </c>
      <c r="C44" s="17" t="s">
        <v>150</v>
      </c>
      <c r="D44" s="17" t="s">
        <v>13</v>
      </c>
      <c r="E44" s="41">
        <v>45278</v>
      </c>
      <c r="F44" s="17" t="s">
        <v>14</v>
      </c>
      <c r="G44" s="17" t="s">
        <v>35</v>
      </c>
    </row>
    <row r="45" spans="1:7" x14ac:dyDescent="0.3">
      <c r="A45" s="17" t="s">
        <v>151</v>
      </c>
      <c r="B45" s="17" t="s">
        <v>152</v>
      </c>
      <c r="C45" s="17" t="s">
        <v>153</v>
      </c>
      <c r="D45" s="17" t="s">
        <v>16</v>
      </c>
      <c r="E45" s="41">
        <v>45775</v>
      </c>
      <c r="F45" s="17" t="s">
        <v>15</v>
      </c>
      <c r="G45" s="17" t="s">
        <v>52</v>
      </c>
    </row>
    <row r="46" spans="1:7" x14ac:dyDescent="0.3">
      <c r="A46" s="17" t="s">
        <v>154</v>
      </c>
      <c r="B46" s="17" t="s">
        <v>155</v>
      </c>
      <c r="C46" s="17" t="s">
        <v>156</v>
      </c>
      <c r="D46" s="17" t="s">
        <v>16</v>
      </c>
      <c r="E46" s="41">
        <v>45063</v>
      </c>
      <c r="F46" s="17" t="s">
        <v>29</v>
      </c>
      <c r="G46" s="17" t="s">
        <v>30</v>
      </c>
    </row>
    <row r="47" spans="1:7" x14ac:dyDescent="0.3">
      <c r="A47" s="17" t="s">
        <v>157</v>
      </c>
      <c r="B47" s="17" t="s">
        <v>158</v>
      </c>
      <c r="C47" s="17" t="s">
        <v>159</v>
      </c>
      <c r="D47" s="17" t="s">
        <v>13</v>
      </c>
      <c r="E47" s="41">
        <v>45432</v>
      </c>
      <c r="F47" s="17" t="s">
        <v>14</v>
      </c>
      <c r="G47" s="17" t="s">
        <v>30</v>
      </c>
    </row>
    <row r="48" spans="1:7" x14ac:dyDescent="0.3">
      <c r="A48" s="17" t="s">
        <v>160</v>
      </c>
      <c r="B48" s="17" t="s">
        <v>161</v>
      </c>
      <c r="C48" s="17" t="s">
        <v>162</v>
      </c>
      <c r="D48" s="17" t="s">
        <v>13</v>
      </c>
      <c r="E48" s="41">
        <v>44594</v>
      </c>
      <c r="F48" s="17" t="s">
        <v>15</v>
      </c>
      <c r="G48" s="17" t="s">
        <v>35</v>
      </c>
    </row>
    <row r="49" spans="1:7" x14ac:dyDescent="0.3">
      <c r="A49" s="17" t="s">
        <v>163</v>
      </c>
      <c r="B49" s="17" t="s">
        <v>164</v>
      </c>
      <c r="C49" s="17" t="s">
        <v>165</v>
      </c>
      <c r="D49" s="17" t="s">
        <v>16</v>
      </c>
      <c r="E49" s="41">
        <v>44927</v>
      </c>
      <c r="F49" s="17" t="s">
        <v>14</v>
      </c>
      <c r="G49" s="17" t="s">
        <v>30</v>
      </c>
    </row>
    <row r="50" spans="1:7" x14ac:dyDescent="0.3">
      <c r="A50" s="17" t="s">
        <v>166</v>
      </c>
      <c r="B50" s="17" t="s">
        <v>167</v>
      </c>
      <c r="C50" s="17" t="s">
        <v>168</v>
      </c>
      <c r="D50" s="17" t="s">
        <v>13</v>
      </c>
      <c r="E50" s="41">
        <v>45620</v>
      </c>
      <c r="F50" s="17" t="s">
        <v>15</v>
      </c>
      <c r="G50" s="17" t="s">
        <v>45</v>
      </c>
    </row>
  </sheetData>
  <sheetProtection selectLockedCells="1"/>
  <autoFilter ref="A1:G50" xr:uid="{B90DE746-7E73-46C1-97A0-7777E6EDC0F2}"/>
  <phoneticPr fontId="18" type="noConversion"/>
  <pageMargins left="0.7" right="0.7" top="0.75" bottom="0.75" header="0.3" footer="0.3"/>
  <pageSetup paperSize="9" orientation="portrait" r:id="rId1"/>
  <ignoredErrors>
    <ignoredError sqref="K12:V12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D1000-7845-45B7-87DA-04B82365B1C3}">
  <sheetPr>
    <tabColor theme="4" tint="0.59999389629810485"/>
  </sheetPr>
  <dimension ref="A2:K55"/>
  <sheetViews>
    <sheetView zoomScaleNormal="100" workbookViewId="0"/>
  </sheetViews>
  <sheetFormatPr baseColWidth="10" defaultRowHeight="14.4" x14ac:dyDescent="0.3"/>
  <cols>
    <col min="1" max="1" width="4.5546875" style="1" customWidth="1"/>
    <col min="2" max="2" width="8.44140625" style="19" customWidth="1"/>
    <col min="3" max="3" width="19.6640625" style="18" bestFit="1" customWidth="1"/>
    <col min="4" max="4" width="19.109375" style="1" bestFit="1" customWidth="1"/>
    <col min="5" max="6" width="11.5546875" style="1"/>
    <col min="7" max="7" width="8.6640625" style="1" customWidth="1"/>
    <col min="8" max="8" width="24.5546875" style="1" bestFit="1" customWidth="1"/>
    <col min="9" max="10" width="16.21875" style="1" bestFit="1" customWidth="1"/>
    <col min="11" max="11" width="12" style="1" bestFit="1" customWidth="1"/>
    <col min="12" max="20" width="16.21875" style="1" bestFit="1" customWidth="1"/>
    <col min="21" max="21" width="12" style="1" bestFit="1" customWidth="1"/>
    <col min="22" max="16384" width="11.5546875" style="1"/>
  </cols>
  <sheetData>
    <row r="2" spans="1:11" x14ac:dyDescent="0.3">
      <c r="C2" s="24" t="s">
        <v>171</v>
      </c>
      <c r="D2" s="25"/>
      <c r="E2" s="25"/>
    </row>
    <row r="3" spans="1:11" x14ac:dyDescent="0.3">
      <c r="B3" s="16"/>
      <c r="C3" s="26" t="s">
        <v>172</v>
      </c>
    </row>
    <row r="4" spans="1:11" x14ac:dyDescent="0.3">
      <c r="B4" s="16"/>
      <c r="C4" s="15"/>
    </row>
    <row r="5" spans="1:11" x14ac:dyDescent="0.3">
      <c r="C5" s="20" t="s">
        <v>176</v>
      </c>
    </row>
    <row r="6" spans="1:11" x14ac:dyDescent="0.3">
      <c r="B6" s="19">
        <v>1</v>
      </c>
      <c r="C6" s="21" t="s">
        <v>189</v>
      </c>
    </row>
    <row r="7" spans="1:11" x14ac:dyDescent="0.3">
      <c r="B7" s="19">
        <v>2</v>
      </c>
      <c r="C7" s="21" t="s">
        <v>200</v>
      </c>
    </row>
    <row r="8" spans="1:11" x14ac:dyDescent="0.3">
      <c r="B8" s="52">
        <v>3</v>
      </c>
      <c r="C8" s="21" t="s">
        <v>221</v>
      </c>
    </row>
    <row r="9" spans="1:11" ht="15" thickBot="1" x14ac:dyDescent="0.35">
      <c r="B9" s="30"/>
      <c r="C9" s="28"/>
      <c r="D9" s="27"/>
      <c r="E9" s="27"/>
      <c r="F9" s="27"/>
      <c r="G9" s="27"/>
      <c r="H9" s="27"/>
      <c r="I9" s="27"/>
      <c r="J9" s="27"/>
      <c r="K9" s="27"/>
    </row>
    <row r="11" spans="1:11" x14ac:dyDescent="0.3">
      <c r="A11" s="23"/>
      <c r="B11" s="29" t="s">
        <v>173</v>
      </c>
      <c r="C11" s="31" t="s">
        <v>196</v>
      </c>
    </row>
    <row r="12" spans="1:11" x14ac:dyDescent="0.3">
      <c r="B12" s="19">
        <v>1</v>
      </c>
      <c r="C12" s="21" t="s">
        <v>189</v>
      </c>
    </row>
    <row r="13" spans="1:11" x14ac:dyDescent="0.3">
      <c r="C13" s="21"/>
    </row>
    <row r="14" spans="1:11" x14ac:dyDescent="0.3">
      <c r="C14" s="33" t="s">
        <v>70</v>
      </c>
      <c r="D14" s="53" t="str">
        <f>VLOOKUP($C14,'Base de données'!$A$2:$F$50,6,0)</f>
        <v>CDI</v>
      </c>
      <c r="E14" s="54" t="s">
        <v>194</v>
      </c>
    </row>
    <row r="15" spans="1:11" x14ac:dyDescent="0.3">
      <c r="C15" s="33" t="s">
        <v>123</v>
      </c>
      <c r="D15" s="53" t="str">
        <f>VLOOKUP($C15,'Base de données'!$A$2:$F$50,6,0)</f>
        <v>CDD</v>
      </c>
      <c r="E15" s="54" t="s">
        <v>195</v>
      </c>
    </row>
    <row r="16" spans="1:11" x14ac:dyDescent="0.3">
      <c r="C16" s="33" t="s">
        <v>39</v>
      </c>
      <c r="D16" s="53" t="str">
        <f>VLOOKUP($C16,'Base de données'!$A$2:$F$50,6,0)</f>
        <v>Stage</v>
      </c>
    </row>
    <row r="17" spans="1:11" x14ac:dyDescent="0.3">
      <c r="D17" s="55" t="s">
        <v>202</v>
      </c>
    </row>
    <row r="18" spans="1:11" x14ac:dyDescent="0.3">
      <c r="C18" s="57" t="s">
        <v>207</v>
      </c>
      <c r="D18" s="56" t="s">
        <v>210</v>
      </c>
    </row>
    <row r="19" spans="1:11" x14ac:dyDescent="0.3">
      <c r="C19" s="57" t="s">
        <v>207</v>
      </c>
      <c r="D19" s="56" t="s">
        <v>211</v>
      </c>
    </row>
    <row r="20" spans="1:11" x14ac:dyDescent="0.3">
      <c r="C20" s="57" t="s">
        <v>207</v>
      </c>
      <c r="D20" s="56" t="s">
        <v>212</v>
      </c>
    </row>
    <row r="21" spans="1:11" x14ac:dyDescent="0.3">
      <c r="C21" s="57" t="s">
        <v>207</v>
      </c>
      <c r="D21" s="56" t="s">
        <v>209</v>
      </c>
    </row>
    <row r="22" spans="1:11" ht="15" thickBot="1" x14ac:dyDescent="0.35">
      <c r="B22" s="30"/>
      <c r="C22" s="28"/>
      <c r="D22" s="27"/>
      <c r="E22" s="27"/>
      <c r="F22" s="27"/>
      <c r="G22" s="27"/>
      <c r="H22" s="27"/>
      <c r="I22" s="27"/>
      <c r="J22" s="27"/>
      <c r="K22" s="27"/>
    </row>
    <row r="24" spans="1:11" x14ac:dyDescent="0.3">
      <c r="A24" s="23"/>
      <c r="B24" s="29" t="s">
        <v>173</v>
      </c>
      <c r="C24" s="31" t="s">
        <v>197</v>
      </c>
    </row>
    <row r="25" spans="1:11" x14ac:dyDescent="0.3">
      <c r="B25" s="19">
        <v>2</v>
      </c>
      <c r="C25" s="21" t="s">
        <v>200</v>
      </c>
    </row>
    <row r="27" spans="1:11" x14ac:dyDescent="0.3">
      <c r="C27" s="35">
        <v>45901</v>
      </c>
      <c r="D27" s="53">
        <f>HLOOKUP($C27,'Base de données'!$K$9:$V$12,4,0)</f>
        <v>246</v>
      </c>
      <c r="E27" s="54" t="s">
        <v>198</v>
      </c>
    </row>
    <row r="28" spans="1:11" x14ac:dyDescent="0.3">
      <c r="C28" s="35">
        <v>45931</v>
      </c>
      <c r="D28" s="53">
        <f>HLOOKUP($C28,'Base de données'!$K$9:$V$12,4,0)</f>
        <v>172</v>
      </c>
      <c r="E28" s="54" t="s">
        <v>199</v>
      </c>
    </row>
    <row r="29" spans="1:11" x14ac:dyDescent="0.3">
      <c r="C29" s="35">
        <v>45962</v>
      </c>
      <c r="D29" s="53">
        <f>HLOOKUP($C29,'Base de données'!$K$9:$V$12,4,0)</f>
        <v>830</v>
      </c>
    </row>
    <row r="30" spans="1:11" x14ac:dyDescent="0.3">
      <c r="D30" s="55" t="s">
        <v>202</v>
      </c>
    </row>
    <row r="31" spans="1:11" x14ac:dyDescent="0.3">
      <c r="C31" s="57" t="s">
        <v>207</v>
      </c>
      <c r="D31" s="56" t="s">
        <v>213</v>
      </c>
    </row>
    <row r="32" spans="1:11" x14ac:dyDescent="0.3">
      <c r="C32" s="57" t="s">
        <v>207</v>
      </c>
      <c r="D32" s="56" t="s">
        <v>211</v>
      </c>
    </row>
    <row r="33" spans="1:11" x14ac:dyDescent="0.3">
      <c r="C33" s="57" t="s">
        <v>207</v>
      </c>
      <c r="D33" s="56" t="s">
        <v>215</v>
      </c>
    </row>
    <row r="34" spans="1:11" x14ac:dyDescent="0.3">
      <c r="C34" s="57" t="s">
        <v>207</v>
      </c>
      <c r="D34" s="56" t="s">
        <v>209</v>
      </c>
    </row>
    <row r="35" spans="1:11" ht="15" thickBot="1" x14ac:dyDescent="0.35">
      <c r="B35" s="30"/>
      <c r="C35" s="28"/>
      <c r="D35" s="27"/>
      <c r="E35" s="27"/>
      <c r="F35" s="27"/>
      <c r="G35" s="27"/>
      <c r="H35" s="27"/>
      <c r="I35" s="27"/>
      <c r="J35" s="27"/>
      <c r="K35" s="27"/>
    </row>
    <row r="37" spans="1:11" x14ac:dyDescent="0.3">
      <c r="A37" s="23"/>
      <c r="B37" s="29" t="s">
        <v>173</v>
      </c>
      <c r="C37" s="31" t="s">
        <v>201</v>
      </c>
    </row>
    <row r="38" spans="1:11" x14ac:dyDescent="0.3">
      <c r="B38" s="52">
        <v>3</v>
      </c>
      <c r="C38" s="21" t="s">
        <v>221</v>
      </c>
    </row>
    <row r="40" spans="1:11" x14ac:dyDescent="0.3">
      <c r="C40" s="41">
        <v>45018</v>
      </c>
      <c r="D40" s="53" t="str">
        <f>_xlfn.XLOOKUP($C40,'Base de données'!$E:$E,'Base de données'!$A:$A,"",0,1)</f>
        <v>Y670G</v>
      </c>
      <c r="E40" s="54" t="s">
        <v>220</v>
      </c>
    </row>
    <row r="41" spans="1:11" x14ac:dyDescent="0.3">
      <c r="C41" s="42">
        <v>44639</v>
      </c>
      <c r="D41" s="53" t="str">
        <f>_xlfn.XLOOKUP($C41,'Base de données'!$E:$E,'Base de données'!$A:$A,"",0,1)</f>
        <v>2TAA0</v>
      </c>
    </row>
    <row r="42" spans="1:11" x14ac:dyDescent="0.3">
      <c r="C42" s="42">
        <v>45432</v>
      </c>
      <c r="D42" s="53" t="str">
        <f>_xlfn.XLOOKUP($C42,'Base de données'!$E:$E,'Base de données'!$A:$A,"",0,1)</f>
        <v>DH91K</v>
      </c>
    </row>
    <row r="43" spans="1:11" x14ac:dyDescent="0.3">
      <c r="D43" s="55" t="s">
        <v>202</v>
      </c>
    </row>
    <row r="44" spans="1:11" x14ac:dyDescent="0.3">
      <c r="C44" s="57" t="s">
        <v>207</v>
      </c>
      <c r="D44" s="56" t="s">
        <v>203</v>
      </c>
    </row>
    <row r="45" spans="1:11" x14ac:dyDescent="0.3">
      <c r="C45" s="57" t="s">
        <v>207</v>
      </c>
      <c r="D45" s="56" t="s">
        <v>204</v>
      </c>
    </row>
    <row r="46" spans="1:11" x14ac:dyDescent="0.3">
      <c r="C46" s="57" t="s">
        <v>207</v>
      </c>
      <c r="D46" s="56" t="s">
        <v>205</v>
      </c>
    </row>
    <row r="47" spans="1:11" x14ac:dyDescent="0.3">
      <c r="C47" s="57" t="s">
        <v>207</v>
      </c>
      <c r="D47" s="56" t="s">
        <v>208</v>
      </c>
    </row>
    <row r="48" spans="1:11" x14ac:dyDescent="0.3">
      <c r="C48" s="57" t="s">
        <v>207</v>
      </c>
      <c r="D48" s="56" t="s">
        <v>209</v>
      </c>
    </row>
    <row r="49" spans="3:5" x14ac:dyDescent="0.3">
      <c r="C49" s="57" t="s">
        <v>207</v>
      </c>
      <c r="D49" s="56" t="s">
        <v>222</v>
      </c>
    </row>
    <row r="51" spans="3:5" x14ac:dyDescent="0.3">
      <c r="D51" s="55" t="s">
        <v>216</v>
      </c>
      <c r="E51" s="23"/>
    </row>
    <row r="52" spans="3:5" x14ac:dyDescent="0.3">
      <c r="C52" s="57" t="s">
        <v>207</v>
      </c>
      <c r="D52" s="56" t="s">
        <v>217</v>
      </c>
    </row>
    <row r="53" spans="3:5" x14ac:dyDescent="0.3">
      <c r="D53" s="58" t="s">
        <v>218</v>
      </c>
    </row>
    <row r="54" spans="3:5" x14ac:dyDescent="0.3">
      <c r="C54" s="57" t="s">
        <v>207</v>
      </c>
      <c r="D54" s="56" t="s">
        <v>223</v>
      </c>
    </row>
    <row r="55" spans="3:5" x14ac:dyDescent="0.3">
      <c r="D55" s="58" t="s">
        <v>219</v>
      </c>
    </row>
  </sheetData>
  <pageMargins left="0.7" right="0.7" top="0.75" bottom="0.75" header="0.3" footer="0.3"/>
  <ignoredErrors>
    <ignoredError sqref="D14:D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Accueil</vt:lpstr>
      <vt:lpstr>Formules</vt:lpstr>
      <vt:lpstr>Base de données</vt:lpstr>
      <vt:lpstr>Exercices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Yann Malsagne</dc:creator>
  <cp:lastModifiedBy>Yann MALSAGNE</cp:lastModifiedBy>
  <dcterms:created xsi:type="dcterms:W3CDTF">2015-06-05T18:17:20Z</dcterms:created>
  <dcterms:modified xsi:type="dcterms:W3CDTF">2025-09-24T22:22:26Z</dcterms:modified>
</cp:coreProperties>
</file>